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200" windowHeight="721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M7" i="1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8"/>
  <c r="AM30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6"/>
  <c r="O7"/>
  <c r="O8"/>
  <c r="O9"/>
  <c r="O15"/>
  <c r="O16"/>
  <c r="O17"/>
  <c r="O18"/>
  <c r="O20"/>
  <c r="O21"/>
  <c r="O22"/>
  <c r="O23"/>
  <c r="O25"/>
  <c r="O26"/>
  <c r="O27"/>
  <c r="O28"/>
  <c r="O30"/>
  <c r="AZ22"/>
  <c r="AZ26"/>
  <c r="AZ27"/>
  <c r="AZ7"/>
  <c r="AZ8"/>
  <c r="AZ11"/>
  <c r="AZ12"/>
  <c r="AZ13"/>
  <c r="AZ18"/>
  <c r="AZ6"/>
  <c r="AW10"/>
  <c r="AW12"/>
  <c r="AW23"/>
  <c r="AW24"/>
  <c r="AW29"/>
  <c r="AT7"/>
  <c r="AT8"/>
  <c r="AT9"/>
  <c r="AT10"/>
  <c r="AT11"/>
  <c r="AT12"/>
  <c r="AT13"/>
  <c r="AT14"/>
  <c r="AT15"/>
  <c r="AT16"/>
  <c r="AT17"/>
  <c r="AT18"/>
  <c r="AT19"/>
  <c r="AT20"/>
  <c r="AT21"/>
  <c r="AT22"/>
  <c r="AT23"/>
  <c r="AT24"/>
  <c r="AT25"/>
  <c r="AT26"/>
  <c r="AT27"/>
  <c r="AT28"/>
  <c r="AT29"/>
  <c r="AT30"/>
  <c r="AT6"/>
  <c r="R15"/>
  <c r="R16"/>
  <c r="R17"/>
  <c r="R18"/>
  <c r="R21"/>
  <c r="R22"/>
  <c r="R24"/>
  <c r="R27"/>
  <c r="R9"/>
  <c r="R10"/>
  <c r="R11"/>
  <c r="K7"/>
  <c r="K8"/>
  <c r="K9"/>
  <c r="K10"/>
  <c r="K11"/>
  <c r="K15"/>
  <c r="K16"/>
  <c r="K20"/>
  <c r="K22"/>
  <c r="K24"/>
  <c r="K28"/>
</calcChain>
</file>

<file path=xl/sharedStrings.xml><?xml version="1.0" encoding="utf-8"?>
<sst xmlns="http://schemas.openxmlformats.org/spreadsheetml/2006/main" count="262" uniqueCount="85">
  <si>
    <t>附件2</t>
  </si>
  <si>
    <t>序号</t>
  </si>
  <si>
    <t>专业名称</t>
  </si>
  <si>
    <t>专业定位</t>
  </si>
  <si>
    <t>教学改革与研究</t>
  </si>
  <si>
    <t>实验室、实践基地</t>
  </si>
  <si>
    <t>植物保护</t>
  </si>
  <si>
    <t>国内领先国际知名</t>
  </si>
  <si>
    <t>1</t>
  </si>
  <si>
    <t>农业水利工程</t>
  </si>
  <si>
    <t>水土保持与荒漠化防治</t>
  </si>
  <si>
    <t>设施农业科学与工程</t>
  </si>
  <si>
    <t>葡萄与葡萄酒工程</t>
  </si>
  <si>
    <t>农林经济管理</t>
  </si>
  <si>
    <t>国际知名国内一流前列</t>
  </si>
  <si>
    <t>林学</t>
  </si>
  <si>
    <t>农学</t>
  </si>
  <si>
    <t>动物科学</t>
  </si>
  <si>
    <t>食品科学与工程</t>
  </si>
  <si>
    <t>农业机械化及其自动化</t>
  </si>
  <si>
    <t>生物技术</t>
  </si>
  <si>
    <t>园艺</t>
  </si>
  <si>
    <t>动物医学</t>
  </si>
  <si>
    <t>食品质量与安全</t>
  </si>
  <si>
    <t>生物工程</t>
  </si>
  <si>
    <t>国内一流</t>
  </si>
  <si>
    <t>园林</t>
  </si>
  <si>
    <t>环境科学</t>
  </si>
  <si>
    <t>社会学</t>
  </si>
  <si>
    <t>资源环境科学</t>
  </si>
  <si>
    <t>水文与水资源工程</t>
  </si>
  <si>
    <t>生物科学</t>
  </si>
  <si>
    <t>应用化学</t>
  </si>
  <si>
    <t>种子科学与工程</t>
  </si>
  <si>
    <t>指标要求</t>
  </si>
  <si>
    <t>课程建设</t>
  </si>
  <si>
    <t>教材建设</t>
  </si>
  <si>
    <t>省级以上精品在线开放课程(门）</t>
  </si>
  <si>
    <t>主编修订/新编高水平教材（种）</t>
  </si>
  <si>
    <t>2015年以后出版省部级（行业）规划教材（种）</t>
  </si>
  <si>
    <t>主编出版近两届国家级规划教材（种）</t>
  </si>
  <si>
    <t>现状</t>
  </si>
  <si>
    <t>新增</t>
  </si>
  <si>
    <t>专业建设</t>
    <phoneticPr fontId="1" type="noConversion"/>
  </si>
  <si>
    <t>入学与就业质量</t>
    <phoneticPr fontId="1" type="noConversion"/>
  </si>
  <si>
    <t>省级以上教学名师或团队（人）</t>
    <phoneticPr fontId="1" type="noConversion"/>
  </si>
  <si>
    <t>教授、副教授比例（%）</t>
    <phoneticPr fontId="1" type="noConversion"/>
  </si>
  <si>
    <t>近5年省部级以上教学成果奖(项）</t>
    <phoneticPr fontId="1" type="noConversion"/>
  </si>
  <si>
    <t>第一志愿率（%）</t>
    <phoneticPr fontId="1" type="noConversion"/>
  </si>
  <si>
    <t>新生报到率（%)</t>
    <phoneticPr fontId="1" type="noConversion"/>
  </si>
  <si>
    <t>一次性就业率（%)</t>
    <phoneticPr fontId="1" type="noConversion"/>
  </si>
  <si>
    <t>指标要求</t>
    <phoneticPr fontId="1" type="noConversion"/>
  </si>
  <si>
    <t>现有</t>
    <phoneticPr fontId="1" type="noConversion"/>
  </si>
  <si>
    <t>新增</t>
    <phoneticPr fontId="1" type="noConversion"/>
  </si>
  <si>
    <t>现状</t>
    <phoneticPr fontId="1" type="noConversion"/>
  </si>
  <si>
    <t>需提高</t>
    <phoneticPr fontId="1" type="noConversion"/>
  </si>
  <si>
    <t>现有名师</t>
    <phoneticPr fontId="1" type="noConversion"/>
  </si>
  <si>
    <t>现有团队</t>
    <phoneticPr fontId="1" type="noConversion"/>
  </si>
  <si>
    <t>指标要求</t>
    <phoneticPr fontId="2" type="noConversion"/>
  </si>
  <si>
    <t>75</t>
    <phoneticPr fontId="1" type="noConversion"/>
  </si>
  <si>
    <t>3</t>
    <phoneticPr fontId="2" type="noConversion"/>
  </si>
  <si>
    <t>3</t>
    <phoneticPr fontId="1" type="noConversion"/>
  </si>
  <si>
    <t>1</t>
    <phoneticPr fontId="1" type="noConversion"/>
  </si>
  <si>
    <t>2</t>
    <phoneticPr fontId="1" type="noConversion"/>
  </si>
  <si>
    <t>70</t>
    <phoneticPr fontId="1" type="noConversion"/>
  </si>
  <si>
    <t>65</t>
    <phoneticPr fontId="1" type="noConversion"/>
  </si>
  <si>
    <t>专业获省级以上一流专业、品牌专业、特色专业、专业综合改革试点项目等（项）</t>
    <phoneticPr fontId="1" type="noConversion"/>
  </si>
  <si>
    <t>通过专业认证（个）</t>
    <phoneticPr fontId="1" type="noConversion"/>
  </si>
  <si>
    <t>引进、建设国际化课程（门）</t>
    <phoneticPr fontId="1" type="noConversion"/>
  </si>
  <si>
    <t>翻译、引进全英文教材（种）</t>
    <phoneticPr fontId="1" type="noConversion"/>
  </si>
  <si>
    <t>近5年省部级以上教育教育改革研究项目（项）</t>
    <phoneticPr fontId="1" type="noConversion"/>
  </si>
  <si>
    <t>师资队伍建设</t>
    <phoneticPr fontId="1" type="noConversion"/>
  </si>
  <si>
    <t>专业生师比</t>
    <phoneticPr fontId="1" type="noConversion"/>
  </si>
  <si>
    <t>5</t>
    <phoneticPr fontId="2" type="noConversion"/>
  </si>
  <si>
    <t>4</t>
    <phoneticPr fontId="2" type="noConversion"/>
  </si>
  <si>
    <t>65</t>
    <phoneticPr fontId="1" type="noConversion"/>
  </si>
  <si>
    <t>3</t>
    <phoneticPr fontId="2" type="noConversion"/>
  </si>
  <si>
    <t>1</t>
    <phoneticPr fontId="1" type="noConversion"/>
  </si>
  <si>
    <t>水利水电工程</t>
    <phoneticPr fontId="1" type="noConversion"/>
  </si>
  <si>
    <t>2</t>
    <phoneticPr fontId="1" type="noConversion"/>
  </si>
  <si>
    <t>5</t>
    <phoneticPr fontId="1" type="noConversion"/>
  </si>
  <si>
    <t>省级以上虚拟仿真实验教学项目(项）</t>
    <phoneticPr fontId="1" type="noConversion"/>
  </si>
  <si>
    <t>实验教学中心（虚拟仿真教学中心）(个）</t>
    <phoneticPr fontId="1" type="noConversion"/>
  </si>
  <si>
    <t>校企协同育人基地(个）</t>
    <phoneticPr fontId="1" type="noConversion"/>
  </si>
  <si>
    <t>西北农林科技大学一流专业建设核心指标任务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</si>
</sst>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_ "/>
    <numFmt numFmtId="177" formatCode="0;[Red]0"/>
    <numFmt numFmtId="178" formatCode="0.0_ "/>
    <numFmt numFmtId="179" formatCode="0_);[Red]\(0\)"/>
  </numFmts>
  <fonts count="8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charset val="134"/>
      <scheme val="minor"/>
    </font>
    <font>
      <sz val="10"/>
      <name val="黑体"/>
      <family val="3"/>
      <charset val="134"/>
    </font>
    <font>
      <sz val="9"/>
      <name val="黑体"/>
      <family val="3"/>
      <charset val="134"/>
    </font>
    <font>
      <sz val="16"/>
      <name val="黑体"/>
      <family val="3"/>
      <charset val="134"/>
    </font>
    <font>
      <sz val="8"/>
      <name val="宋体"/>
      <family val="3"/>
      <charset val="134"/>
      <scheme val="minor"/>
    </font>
    <font>
      <sz val="9"/>
      <color rgb="FFFF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4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49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vertical="center" wrapText="1"/>
      <protection locked="0"/>
    </xf>
    <xf numFmtId="0" fontId="4" fillId="2" borderId="0" xfId="0" applyFont="1" applyFill="1" applyAlignment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178" fontId="6" fillId="2" borderId="2" xfId="0" applyNumberFormat="1" applyFont="1" applyFill="1" applyBorder="1" applyAlignment="1">
      <alignment horizontal="center" vertical="center" wrapText="1"/>
    </xf>
    <xf numFmtId="17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Z30"/>
  <sheetViews>
    <sheetView tabSelected="1" zoomScale="85" zoomScaleNormal="85" workbookViewId="0">
      <selection activeCell="A2" sqref="A2:AZ2"/>
    </sheetView>
  </sheetViews>
  <sheetFormatPr defaultColWidth="5.625" defaultRowHeight="30" customHeight="1"/>
  <cols>
    <col min="1" max="1" width="3.25" style="1" customWidth="1"/>
    <col min="2" max="2" width="3" style="1" customWidth="1"/>
    <col min="3" max="3" width="15.125" style="11" customWidth="1"/>
    <col min="4" max="9" width="3.5" style="1" customWidth="1"/>
    <col min="10" max="10" width="4.5" style="1" customWidth="1"/>
    <col min="11" max="11" width="3.5" style="1" customWidth="1"/>
    <col min="12" max="12" width="3.5" style="15" customWidth="1"/>
    <col min="13" max="18" width="3.5" style="1" customWidth="1"/>
    <col min="19" max="19" width="3.5" style="15" customWidth="1"/>
    <col min="20" max="28" width="3.5" style="1" customWidth="1"/>
    <col min="29" max="29" width="3.5" style="15" customWidth="1"/>
    <col min="30" max="36" width="3.5" style="1" customWidth="1"/>
    <col min="37" max="37" width="3.5" style="15" customWidth="1"/>
    <col min="38" max="51" width="3.5" style="1" customWidth="1"/>
    <col min="52" max="52" width="3.75" style="1" customWidth="1"/>
    <col min="53" max="16384" width="5.625" style="1"/>
  </cols>
  <sheetData>
    <row r="1" spans="1:52" ht="14.1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</row>
    <row r="2" spans="1:52" ht="32.1" customHeight="1">
      <c r="A2" s="26" t="s">
        <v>84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</row>
    <row r="3" spans="1:52" s="2" customFormat="1" ht="20.25" customHeight="1">
      <c r="A3" s="18" t="s">
        <v>1</v>
      </c>
      <c r="B3" s="22" t="s">
        <v>3</v>
      </c>
      <c r="C3" s="18" t="s">
        <v>2</v>
      </c>
      <c r="D3" s="19" t="s">
        <v>43</v>
      </c>
      <c r="E3" s="20"/>
      <c r="F3" s="20"/>
      <c r="G3" s="20"/>
      <c r="H3" s="21"/>
      <c r="I3" s="18" t="s">
        <v>71</v>
      </c>
      <c r="J3" s="18"/>
      <c r="K3" s="18"/>
      <c r="L3" s="18"/>
      <c r="M3" s="18"/>
      <c r="N3" s="18"/>
      <c r="O3" s="18"/>
      <c r="P3" s="18"/>
      <c r="Q3" s="18"/>
      <c r="R3" s="18"/>
      <c r="S3" s="19" t="s">
        <v>35</v>
      </c>
      <c r="T3" s="20"/>
      <c r="U3" s="20"/>
      <c r="V3" s="20"/>
      <c r="W3" s="20"/>
      <c r="X3" s="21"/>
      <c r="Y3" s="19" t="s">
        <v>36</v>
      </c>
      <c r="Z3" s="20"/>
      <c r="AA3" s="20"/>
      <c r="AB3" s="20"/>
      <c r="AC3" s="20"/>
      <c r="AD3" s="21"/>
      <c r="AE3" s="18" t="s">
        <v>4</v>
      </c>
      <c r="AF3" s="18"/>
      <c r="AG3" s="18"/>
      <c r="AH3" s="18"/>
      <c r="AI3" s="18"/>
      <c r="AJ3" s="18"/>
      <c r="AK3" s="18" t="s">
        <v>5</v>
      </c>
      <c r="AL3" s="18"/>
      <c r="AM3" s="18"/>
      <c r="AN3" s="18"/>
      <c r="AO3" s="18"/>
      <c r="AP3" s="18"/>
      <c r="AQ3" s="18"/>
      <c r="AR3" s="18" t="s">
        <v>44</v>
      </c>
      <c r="AS3" s="18"/>
      <c r="AT3" s="18"/>
      <c r="AU3" s="18"/>
      <c r="AV3" s="18"/>
      <c r="AW3" s="18"/>
      <c r="AX3" s="18"/>
      <c r="AY3" s="18"/>
      <c r="AZ3" s="18"/>
    </row>
    <row r="4" spans="1:52" s="2" customFormat="1" ht="101.25" customHeight="1">
      <c r="A4" s="18"/>
      <c r="B4" s="23"/>
      <c r="C4" s="18"/>
      <c r="D4" s="18" t="s">
        <v>66</v>
      </c>
      <c r="E4" s="18"/>
      <c r="F4" s="18"/>
      <c r="G4" s="19" t="s">
        <v>67</v>
      </c>
      <c r="H4" s="21"/>
      <c r="I4" s="18" t="s">
        <v>72</v>
      </c>
      <c r="J4" s="18"/>
      <c r="K4" s="18"/>
      <c r="L4" s="19" t="s">
        <v>45</v>
      </c>
      <c r="M4" s="20"/>
      <c r="N4" s="20"/>
      <c r="O4" s="21"/>
      <c r="P4" s="18" t="s">
        <v>46</v>
      </c>
      <c r="Q4" s="18"/>
      <c r="R4" s="18"/>
      <c r="S4" s="19" t="s">
        <v>37</v>
      </c>
      <c r="T4" s="20"/>
      <c r="U4" s="21"/>
      <c r="V4" s="19" t="s">
        <v>68</v>
      </c>
      <c r="W4" s="20"/>
      <c r="X4" s="21"/>
      <c r="Y4" s="13" t="s">
        <v>38</v>
      </c>
      <c r="Z4" s="19" t="s">
        <v>39</v>
      </c>
      <c r="AA4" s="20"/>
      <c r="AB4" s="21"/>
      <c r="AC4" s="14" t="s">
        <v>40</v>
      </c>
      <c r="AD4" s="13" t="s">
        <v>69</v>
      </c>
      <c r="AE4" s="18" t="s">
        <v>70</v>
      </c>
      <c r="AF4" s="18"/>
      <c r="AG4" s="18"/>
      <c r="AH4" s="18" t="s">
        <v>47</v>
      </c>
      <c r="AI4" s="18"/>
      <c r="AJ4" s="18"/>
      <c r="AK4" s="18" t="s">
        <v>81</v>
      </c>
      <c r="AL4" s="18"/>
      <c r="AM4" s="18"/>
      <c r="AN4" s="19" t="s">
        <v>82</v>
      </c>
      <c r="AO4" s="20"/>
      <c r="AP4" s="21"/>
      <c r="AQ4" s="13" t="s">
        <v>83</v>
      </c>
      <c r="AR4" s="18" t="s">
        <v>48</v>
      </c>
      <c r="AS4" s="18"/>
      <c r="AT4" s="18"/>
      <c r="AU4" s="19" t="s">
        <v>49</v>
      </c>
      <c r="AV4" s="20"/>
      <c r="AW4" s="21"/>
      <c r="AX4" s="19" t="s">
        <v>50</v>
      </c>
      <c r="AY4" s="20"/>
      <c r="AZ4" s="21"/>
    </row>
    <row r="5" spans="1:52" s="2" customFormat="1" ht="30.75" customHeight="1">
      <c r="A5" s="18"/>
      <c r="B5" s="24"/>
      <c r="C5" s="18"/>
      <c r="D5" s="13" t="s">
        <v>51</v>
      </c>
      <c r="E5" s="13" t="s">
        <v>52</v>
      </c>
      <c r="F5" s="13" t="s">
        <v>53</v>
      </c>
      <c r="G5" s="13" t="s">
        <v>51</v>
      </c>
      <c r="H5" s="13" t="s">
        <v>54</v>
      </c>
      <c r="I5" s="13" t="s">
        <v>51</v>
      </c>
      <c r="J5" s="13" t="s">
        <v>54</v>
      </c>
      <c r="K5" s="13" t="s">
        <v>55</v>
      </c>
      <c r="L5" s="13" t="s">
        <v>51</v>
      </c>
      <c r="M5" s="13" t="s">
        <v>56</v>
      </c>
      <c r="N5" s="13" t="s">
        <v>57</v>
      </c>
      <c r="O5" s="13" t="s">
        <v>53</v>
      </c>
      <c r="P5" s="13" t="s">
        <v>34</v>
      </c>
      <c r="Q5" s="13" t="s">
        <v>54</v>
      </c>
      <c r="R5" s="13" t="s">
        <v>55</v>
      </c>
      <c r="S5" s="13" t="s">
        <v>58</v>
      </c>
      <c r="T5" s="3" t="s">
        <v>41</v>
      </c>
      <c r="U5" s="3" t="s">
        <v>42</v>
      </c>
      <c r="V5" s="3" t="s">
        <v>58</v>
      </c>
      <c r="W5" s="3" t="s">
        <v>41</v>
      </c>
      <c r="X5" s="3" t="s">
        <v>42</v>
      </c>
      <c r="Y5" s="3" t="s">
        <v>42</v>
      </c>
      <c r="Z5" s="3" t="s">
        <v>58</v>
      </c>
      <c r="AA5" s="3" t="s">
        <v>41</v>
      </c>
      <c r="AB5" s="3" t="s">
        <v>42</v>
      </c>
      <c r="AC5" s="3" t="s">
        <v>42</v>
      </c>
      <c r="AD5" s="3" t="s">
        <v>42</v>
      </c>
      <c r="AE5" s="13" t="s">
        <v>51</v>
      </c>
      <c r="AF5" s="13" t="s">
        <v>52</v>
      </c>
      <c r="AG5" s="13" t="s">
        <v>53</v>
      </c>
      <c r="AH5" s="13" t="s">
        <v>51</v>
      </c>
      <c r="AI5" s="13" t="s">
        <v>52</v>
      </c>
      <c r="AJ5" s="13" t="s">
        <v>53</v>
      </c>
      <c r="AK5" s="13" t="s">
        <v>51</v>
      </c>
      <c r="AL5" s="13" t="s">
        <v>52</v>
      </c>
      <c r="AM5" s="13" t="s">
        <v>53</v>
      </c>
      <c r="AN5" s="13" t="s">
        <v>51</v>
      </c>
      <c r="AO5" s="13" t="s">
        <v>52</v>
      </c>
      <c r="AP5" s="13" t="s">
        <v>53</v>
      </c>
      <c r="AQ5" s="13" t="s">
        <v>53</v>
      </c>
      <c r="AR5" s="13" t="s">
        <v>51</v>
      </c>
      <c r="AS5" s="13" t="s">
        <v>54</v>
      </c>
      <c r="AT5" s="13" t="s">
        <v>55</v>
      </c>
      <c r="AU5" s="13" t="s">
        <v>51</v>
      </c>
      <c r="AV5" s="13" t="s">
        <v>54</v>
      </c>
      <c r="AW5" s="13" t="s">
        <v>55</v>
      </c>
      <c r="AX5" s="13" t="s">
        <v>51</v>
      </c>
      <c r="AY5" s="13" t="s">
        <v>54</v>
      </c>
      <c r="AZ5" s="13" t="s">
        <v>55</v>
      </c>
    </row>
    <row r="6" spans="1:52" s="7" customFormat="1" ht="20.25" customHeight="1">
      <c r="A6" s="13">
        <v>1</v>
      </c>
      <c r="B6" s="18" t="s">
        <v>7</v>
      </c>
      <c r="C6" s="13" t="s">
        <v>6</v>
      </c>
      <c r="D6" s="13">
        <v>5</v>
      </c>
      <c r="E6" s="13">
        <v>6</v>
      </c>
      <c r="F6" s="13"/>
      <c r="G6" s="13">
        <v>1</v>
      </c>
      <c r="H6" s="13"/>
      <c r="I6" s="13">
        <v>12</v>
      </c>
      <c r="J6" s="16">
        <v>7.09</v>
      </c>
      <c r="K6" s="16"/>
      <c r="L6" s="13">
        <v>3</v>
      </c>
      <c r="M6" s="13">
        <v>4</v>
      </c>
      <c r="N6" s="13">
        <v>3</v>
      </c>
      <c r="O6" s="5"/>
      <c r="P6" s="4" t="s">
        <v>59</v>
      </c>
      <c r="Q6" s="17">
        <v>76.56</v>
      </c>
      <c r="R6" s="5"/>
      <c r="S6" s="3" t="s">
        <v>73</v>
      </c>
      <c r="T6" s="6"/>
      <c r="U6" s="3">
        <f>S6-T6</f>
        <v>5</v>
      </c>
      <c r="V6" s="6">
        <v>3</v>
      </c>
      <c r="W6" s="6">
        <v>6</v>
      </c>
      <c r="X6" s="6"/>
      <c r="Y6" s="6">
        <v>5</v>
      </c>
      <c r="Z6" s="6">
        <v>5</v>
      </c>
      <c r="AA6" s="6">
        <v>3</v>
      </c>
      <c r="AB6" s="3">
        <v>2</v>
      </c>
      <c r="AC6" s="6">
        <v>3</v>
      </c>
      <c r="AD6" s="6">
        <v>4</v>
      </c>
      <c r="AE6" s="3">
        <v>3</v>
      </c>
      <c r="AF6" s="13"/>
      <c r="AG6" s="3" t="s">
        <v>61</v>
      </c>
      <c r="AH6" s="3">
        <v>2</v>
      </c>
      <c r="AI6" s="3" t="s">
        <v>62</v>
      </c>
      <c r="AJ6" s="3" t="s">
        <v>62</v>
      </c>
      <c r="AK6" s="3">
        <v>3</v>
      </c>
      <c r="AL6" s="3" t="s">
        <v>61</v>
      </c>
      <c r="AM6" s="5"/>
      <c r="AN6" s="3">
        <v>1</v>
      </c>
      <c r="AO6" s="3" t="s">
        <v>63</v>
      </c>
      <c r="AP6" s="3"/>
      <c r="AQ6" s="3" t="s">
        <v>80</v>
      </c>
      <c r="AR6" s="13">
        <v>150</v>
      </c>
      <c r="AS6" s="6">
        <v>33.06</v>
      </c>
      <c r="AT6" s="13">
        <f>AR6-AS6</f>
        <v>116.94</v>
      </c>
      <c r="AU6" s="13">
        <v>98</v>
      </c>
      <c r="AV6" s="6">
        <v>99.17</v>
      </c>
      <c r="AW6" s="16"/>
      <c r="AX6" s="13">
        <v>95</v>
      </c>
      <c r="AY6" s="13">
        <v>93.81</v>
      </c>
      <c r="AZ6" s="16">
        <f>AX6-AY6</f>
        <v>1.1899999999999977</v>
      </c>
    </row>
    <row r="7" spans="1:52" s="2" customFormat="1" ht="20.25" customHeight="1">
      <c r="A7" s="13">
        <v>2</v>
      </c>
      <c r="B7" s="18"/>
      <c r="C7" s="13" t="s">
        <v>9</v>
      </c>
      <c r="D7" s="13">
        <v>5</v>
      </c>
      <c r="E7" s="13">
        <v>5</v>
      </c>
      <c r="F7" s="13"/>
      <c r="G7" s="13">
        <v>1</v>
      </c>
      <c r="H7" s="13">
        <v>1</v>
      </c>
      <c r="I7" s="13">
        <v>12</v>
      </c>
      <c r="J7" s="16">
        <v>13.39</v>
      </c>
      <c r="K7" s="16">
        <f t="shared" ref="K7:K28" si="0">J7-I7</f>
        <v>1.3900000000000006</v>
      </c>
      <c r="L7" s="13">
        <v>3</v>
      </c>
      <c r="M7" s="13">
        <v>1</v>
      </c>
      <c r="N7" s="13">
        <v>1</v>
      </c>
      <c r="O7" s="5">
        <f t="shared" ref="O7:O30" si="1">L7-M7-N7</f>
        <v>1</v>
      </c>
      <c r="P7" s="5">
        <v>75</v>
      </c>
      <c r="Q7" s="17">
        <v>83.33</v>
      </c>
      <c r="R7" s="5"/>
      <c r="S7" s="3" t="s">
        <v>73</v>
      </c>
      <c r="T7" s="6"/>
      <c r="U7" s="3">
        <f t="shared" ref="U7:U30" si="2">S7-T7</f>
        <v>5</v>
      </c>
      <c r="V7" s="6">
        <v>3</v>
      </c>
      <c r="W7" s="6">
        <v>2</v>
      </c>
      <c r="X7" s="6">
        <v>1</v>
      </c>
      <c r="Y7" s="6">
        <v>5</v>
      </c>
      <c r="Z7" s="6">
        <v>5</v>
      </c>
      <c r="AA7" s="6">
        <v>1</v>
      </c>
      <c r="AB7" s="3">
        <v>4</v>
      </c>
      <c r="AC7" s="6">
        <v>3</v>
      </c>
      <c r="AD7" s="6">
        <v>4</v>
      </c>
      <c r="AE7" s="3">
        <v>3</v>
      </c>
      <c r="AF7" s="13">
        <v>2</v>
      </c>
      <c r="AG7" s="3" t="s">
        <v>62</v>
      </c>
      <c r="AH7" s="3">
        <v>2</v>
      </c>
      <c r="AI7" s="3" t="s">
        <v>63</v>
      </c>
      <c r="AJ7" s="3"/>
      <c r="AK7" s="3">
        <v>3</v>
      </c>
      <c r="AL7" s="3" t="s">
        <v>62</v>
      </c>
      <c r="AM7" s="5">
        <f t="shared" ref="AM7:AM30" si="3">AK7-AL7</f>
        <v>2</v>
      </c>
      <c r="AN7" s="3">
        <v>1</v>
      </c>
      <c r="AO7" s="3" t="s">
        <v>63</v>
      </c>
      <c r="AP7" s="3"/>
      <c r="AQ7" s="3" t="s">
        <v>80</v>
      </c>
      <c r="AR7" s="13">
        <v>150</v>
      </c>
      <c r="AS7" s="6">
        <v>73.55</v>
      </c>
      <c r="AT7" s="13">
        <f t="shared" ref="AT7:AT30" si="4">AR7-AS7</f>
        <v>76.45</v>
      </c>
      <c r="AU7" s="13">
        <v>98</v>
      </c>
      <c r="AV7" s="6">
        <v>98.76</v>
      </c>
      <c r="AW7" s="16"/>
      <c r="AX7" s="13">
        <v>95</v>
      </c>
      <c r="AY7" s="13">
        <v>94.92</v>
      </c>
      <c r="AZ7" s="16">
        <f t="shared" ref="AZ7:AZ27" si="5">AX7-AY7</f>
        <v>7.9999999999998295E-2</v>
      </c>
    </row>
    <row r="8" spans="1:52" s="2" customFormat="1" ht="20.25" customHeight="1">
      <c r="A8" s="13">
        <v>3</v>
      </c>
      <c r="B8" s="18"/>
      <c r="C8" s="13" t="s">
        <v>10</v>
      </c>
      <c r="D8" s="13">
        <v>5</v>
      </c>
      <c r="E8" s="13">
        <v>4</v>
      </c>
      <c r="F8" s="13">
        <v>1</v>
      </c>
      <c r="G8" s="13">
        <v>1</v>
      </c>
      <c r="H8" s="13"/>
      <c r="I8" s="13">
        <v>12</v>
      </c>
      <c r="J8" s="16">
        <v>18.670000000000002</v>
      </c>
      <c r="K8" s="16">
        <f t="shared" si="0"/>
        <v>6.6700000000000017</v>
      </c>
      <c r="L8" s="13">
        <v>3</v>
      </c>
      <c r="M8" s="13">
        <v>1</v>
      </c>
      <c r="N8" s="13">
        <v>1</v>
      </c>
      <c r="O8" s="5">
        <f t="shared" si="1"/>
        <v>1</v>
      </c>
      <c r="P8" s="5" t="s">
        <v>59</v>
      </c>
      <c r="Q8" s="17">
        <v>77.78</v>
      </c>
      <c r="R8" s="5"/>
      <c r="S8" s="3" t="s">
        <v>73</v>
      </c>
      <c r="T8" s="3"/>
      <c r="U8" s="3">
        <f t="shared" si="2"/>
        <v>5</v>
      </c>
      <c r="V8" s="6">
        <v>3</v>
      </c>
      <c r="W8" s="6">
        <v>2</v>
      </c>
      <c r="X8" s="6">
        <v>1</v>
      </c>
      <c r="Y8" s="6">
        <v>5</v>
      </c>
      <c r="Z8" s="6">
        <v>5</v>
      </c>
      <c r="AA8" s="6">
        <v>1</v>
      </c>
      <c r="AB8" s="3">
        <v>4</v>
      </c>
      <c r="AC8" s="6">
        <v>3</v>
      </c>
      <c r="AD8" s="6">
        <v>4</v>
      </c>
      <c r="AE8" s="3">
        <v>3</v>
      </c>
      <c r="AF8" s="13"/>
      <c r="AG8" s="3" t="s">
        <v>61</v>
      </c>
      <c r="AH8" s="3">
        <v>2</v>
      </c>
      <c r="AI8" s="3" t="s">
        <v>63</v>
      </c>
      <c r="AJ8" s="3"/>
      <c r="AK8" s="3">
        <v>3</v>
      </c>
      <c r="AL8" s="3"/>
      <c r="AM8" s="5">
        <f t="shared" si="3"/>
        <v>3</v>
      </c>
      <c r="AN8" s="3">
        <v>1</v>
      </c>
      <c r="AO8" s="3" t="s">
        <v>62</v>
      </c>
      <c r="AP8" s="3"/>
      <c r="AQ8" s="3" t="s">
        <v>80</v>
      </c>
      <c r="AR8" s="13">
        <v>150</v>
      </c>
      <c r="AS8" s="6">
        <v>52.22</v>
      </c>
      <c r="AT8" s="13">
        <f t="shared" si="4"/>
        <v>97.78</v>
      </c>
      <c r="AU8" s="13">
        <v>98</v>
      </c>
      <c r="AV8" s="6">
        <v>98.89</v>
      </c>
      <c r="AW8" s="16"/>
      <c r="AX8" s="13">
        <v>95</v>
      </c>
      <c r="AY8" s="13">
        <v>90.16</v>
      </c>
      <c r="AZ8" s="16">
        <f t="shared" si="5"/>
        <v>4.8400000000000034</v>
      </c>
    </row>
    <row r="9" spans="1:52" s="2" customFormat="1" ht="20.25" customHeight="1">
      <c r="A9" s="13">
        <v>4</v>
      </c>
      <c r="B9" s="18"/>
      <c r="C9" s="13" t="s">
        <v>11</v>
      </c>
      <c r="D9" s="13">
        <v>5</v>
      </c>
      <c r="E9" s="13">
        <v>3</v>
      </c>
      <c r="F9" s="13">
        <v>2</v>
      </c>
      <c r="G9" s="13">
        <v>1</v>
      </c>
      <c r="H9" s="13"/>
      <c r="I9" s="13">
        <v>12</v>
      </c>
      <c r="J9" s="16">
        <v>12.67</v>
      </c>
      <c r="K9" s="16">
        <f t="shared" si="0"/>
        <v>0.66999999999999993</v>
      </c>
      <c r="L9" s="13">
        <v>3</v>
      </c>
      <c r="M9" s="13">
        <v>1</v>
      </c>
      <c r="N9" s="13">
        <v>1</v>
      </c>
      <c r="O9" s="5">
        <f t="shared" si="1"/>
        <v>1</v>
      </c>
      <c r="P9" s="5" t="s">
        <v>59</v>
      </c>
      <c r="Q9" s="17">
        <v>44.44</v>
      </c>
      <c r="R9" s="5">
        <f t="shared" ref="R9:R27" si="6">P9-Q9</f>
        <v>30.560000000000002</v>
      </c>
      <c r="S9" s="3" t="s">
        <v>73</v>
      </c>
      <c r="T9" s="3"/>
      <c r="U9" s="3">
        <f t="shared" si="2"/>
        <v>5</v>
      </c>
      <c r="V9" s="6">
        <v>3</v>
      </c>
      <c r="W9" s="6"/>
      <c r="X9" s="6">
        <v>3</v>
      </c>
      <c r="Y9" s="6">
        <v>5</v>
      </c>
      <c r="Z9" s="6">
        <v>5</v>
      </c>
      <c r="AA9" s="6">
        <v>1</v>
      </c>
      <c r="AB9" s="3">
        <v>4</v>
      </c>
      <c r="AC9" s="6">
        <v>3</v>
      </c>
      <c r="AD9" s="6">
        <v>4</v>
      </c>
      <c r="AE9" s="3">
        <v>3</v>
      </c>
      <c r="AF9" s="13">
        <v>1</v>
      </c>
      <c r="AG9" s="3" t="s">
        <v>63</v>
      </c>
      <c r="AH9" s="3">
        <v>2</v>
      </c>
      <c r="AI9" s="3" t="s">
        <v>62</v>
      </c>
      <c r="AJ9" s="3" t="s">
        <v>62</v>
      </c>
      <c r="AK9" s="3">
        <v>3</v>
      </c>
      <c r="AL9" s="3"/>
      <c r="AM9" s="5">
        <f t="shared" si="3"/>
        <v>3</v>
      </c>
      <c r="AN9" s="3">
        <v>1</v>
      </c>
      <c r="AO9" s="3" t="s">
        <v>62</v>
      </c>
      <c r="AP9" s="3"/>
      <c r="AQ9" s="3" t="s">
        <v>80</v>
      </c>
      <c r="AR9" s="13">
        <v>150</v>
      </c>
      <c r="AS9" s="6">
        <v>26.67</v>
      </c>
      <c r="AT9" s="13">
        <f t="shared" si="4"/>
        <v>123.33</v>
      </c>
      <c r="AU9" s="13">
        <v>98</v>
      </c>
      <c r="AV9" s="6">
        <v>98.33</v>
      </c>
      <c r="AW9" s="16"/>
      <c r="AX9" s="13">
        <v>95</v>
      </c>
      <c r="AY9" s="13">
        <v>95.92</v>
      </c>
      <c r="AZ9" s="16"/>
    </row>
    <row r="10" spans="1:52" s="2" customFormat="1" ht="20.25" customHeight="1">
      <c r="A10" s="13">
        <v>5</v>
      </c>
      <c r="B10" s="18"/>
      <c r="C10" s="13" t="s">
        <v>12</v>
      </c>
      <c r="D10" s="13">
        <v>5</v>
      </c>
      <c r="E10" s="13">
        <v>3</v>
      </c>
      <c r="F10" s="13">
        <v>2</v>
      </c>
      <c r="G10" s="13">
        <v>1</v>
      </c>
      <c r="H10" s="13"/>
      <c r="I10" s="13">
        <v>12</v>
      </c>
      <c r="J10" s="16">
        <v>18.63</v>
      </c>
      <c r="K10" s="16">
        <f t="shared" si="0"/>
        <v>6.629999999999999</v>
      </c>
      <c r="L10" s="13">
        <v>3</v>
      </c>
      <c r="M10" s="13">
        <v>2</v>
      </c>
      <c r="N10" s="13">
        <v>3</v>
      </c>
      <c r="O10" s="5"/>
      <c r="P10" s="5" t="s">
        <v>59</v>
      </c>
      <c r="Q10" s="17">
        <v>59.26</v>
      </c>
      <c r="R10" s="5">
        <f t="shared" si="6"/>
        <v>15.740000000000002</v>
      </c>
      <c r="S10" s="3" t="s">
        <v>73</v>
      </c>
      <c r="T10" s="6"/>
      <c r="U10" s="3">
        <f t="shared" si="2"/>
        <v>5</v>
      </c>
      <c r="V10" s="6">
        <v>3</v>
      </c>
      <c r="W10" s="6">
        <v>2</v>
      </c>
      <c r="X10" s="6">
        <v>1</v>
      </c>
      <c r="Y10" s="6">
        <v>5</v>
      </c>
      <c r="Z10" s="6">
        <v>5</v>
      </c>
      <c r="AA10" s="6">
        <v>1</v>
      </c>
      <c r="AB10" s="3">
        <v>4</v>
      </c>
      <c r="AC10" s="6">
        <v>3</v>
      </c>
      <c r="AD10" s="6">
        <v>4</v>
      </c>
      <c r="AE10" s="3">
        <v>3</v>
      </c>
      <c r="AF10" s="13">
        <v>1</v>
      </c>
      <c r="AG10" s="3" t="s">
        <v>63</v>
      </c>
      <c r="AH10" s="3">
        <v>2</v>
      </c>
      <c r="AI10" s="3" t="s">
        <v>62</v>
      </c>
      <c r="AJ10" s="3" t="s">
        <v>62</v>
      </c>
      <c r="AK10" s="3">
        <v>3</v>
      </c>
      <c r="AL10" s="3"/>
      <c r="AM10" s="5">
        <f t="shared" si="3"/>
        <v>3</v>
      </c>
      <c r="AN10" s="3">
        <v>1</v>
      </c>
      <c r="AO10" s="3" t="s">
        <v>62</v>
      </c>
      <c r="AP10" s="3"/>
      <c r="AQ10" s="3" t="s">
        <v>80</v>
      </c>
      <c r="AR10" s="13">
        <v>150</v>
      </c>
      <c r="AS10" s="6">
        <v>87.29</v>
      </c>
      <c r="AT10" s="13">
        <f t="shared" si="4"/>
        <v>62.709999999999994</v>
      </c>
      <c r="AU10" s="13">
        <v>98</v>
      </c>
      <c r="AV10" s="6">
        <v>97.24</v>
      </c>
      <c r="AW10" s="16">
        <f t="shared" ref="AW10:AW29" si="7">AU10-AV10</f>
        <v>0.76000000000000512</v>
      </c>
      <c r="AX10" s="13">
        <v>95</v>
      </c>
      <c r="AY10" s="13">
        <v>98.5</v>
      </c>
      <c r="AZ10" s="16"/>
    </row>
    <row r="11" spans="1:52" s="2" customFormat="1" ht="20.25" customHeight="1">
      <c r="A11" s="13">
        <v>6</v>
      </c>
      <c r="B11" s="18" t="s">
        <v>14</v>
      </c>
      <c r="C11" s="13" t="s">
        <v>13</v>
      </c>
      <c r="D11" s="13">
        <v>4</v>
      </c>
      <c r="E11" s="13">
        <v>6</v>
      </c>
      <c r="F11" s="13"/>
      <c r="G11" s="13">
        <v>1</v>
      </c>
      <c r="H11" s="13"/>
      <c r="I11" s="13">
        <v>14</v>
      </c>
      <c r="J11" s="16">
        <v>15.62</v>
      </c>
      <c r="K11" s="16">
        <f t="shared" si="0"/>
        <v>1.6199999999999992</v>
      </c>
      <c r="L11" s="13">
        <v>2</v>
      </c>
      <c r="M11" s="13">
        <v>1</v>
      </c>
      <c r="N11" s="13">
        <v>1</v>
      </c>
      <c r="O11" s="5"/>
      <c r="P11" s="5" t="s">
        <v>64</v>
      </c>
      <c r="Q11" s="17">
        <v>68.75</v>
      </c>
      <c r="R11" s="5">
        <f t="shared" si="6"/>
        <v>1.25</v>
      </c>
      <c r="S11" s="3" t="s">
        <v>74</v>
      </c>
      <c r="T11" s="6"/>
      <c r="U11" s="3">
        <f t="shared" si="2"/>
        <v>4</v>
      </c>
      <c r="V11" s="6">
        <v>3</v>
      </c>
      <c r="W11" s="6">
        <v>2</v>
      </c>
      <c r="X11" s="6">
        <v>1</v>
      </c>
      <c r="Y11" s="6">
        <v>4</v>
      </c>
      <c r="Z11" s="6">
        <v>4</v>
      </c>
      <c r="AA11" s="6">
        <v>1</v>
      </c>
      <c r="AB11" s="3">
        <v>3</v>
      </c>
      <c r="AC11" s="6">
        <v>2</v>
      </c>
      <c r="AD11" s="6">
        <v>3</v>
      </c>
      <c r="AE11" s="3">
        <v>2</v>
      </c>
      <c r="AF11" s="13">
        <v>1</v>
      </c>
      <c r="AG11" s="3" t="s">
        <v>62</v>
      </c>
      <c r="AH11" s="3">
        <v>1</v>
      </c>
      <c r="AI11" s="3"/>
      <c r="AJ11" s="3" t="s">
        <v>62</v>
      </c>
      <c r="AK11" s="3">
        <v>2</v>
      </c>
      <c r="AL11" s="3"/>
      <c r="AM11" s="5">
        <f t="shared" si="3"/>
        <v>2</v>
      </c>
      <c r="AN11" s="3">
        <v>1</v>
      </c>
      <c r="AO11" s="3"/>
      <c r="AP11" s="3" t="s">
        <v>62</v>
      </c>
      <c r="AQ11" s="3" t="s">
        <v>61</v>
      </c>
      <c r="AR11" s="13">
        <v>150</v>
      </c>
      <c r="AS11" s="6">
        <v>79.75</v>
      </c>
      <c r="AT11" s="13">
        <f t="shared" si="4"/>
        <v>70.25</v>
      </c>
      <c r="AU11" s="13">
        <v>98</v>
      </c>
      <c r="AV11" s="6">
        <v>98.76</v>
      </c>
      <c r="AW11" s="16"/>
      <c r="AX11" s="13">
        <v>90</v>
      </c>
      <c r="AY11" s="13">
        <v>75</v>
      </c>
      <c r="AZ11" s="5">
        <f t="shared" si="5"/>
        <v>15</v>
      </c>
    </row>
    <row r="12" spans="1:52" s="2" customFormat="1" ht="20.25" customHeight="1">
      <c r="A12" s="13">
        <v>7</v>
      </c>
      <c r="B12" s="18"/>
      <c r="C12" s="13" t="s">
        <v>15</v>
      </c>
      <c r="D12" s="13">
        <v>4</v>
      </c>
      <c r="E12" s="13">
        <v>6</v>
      </c>
      <c r="F12" s="13"/>
      <c r="G12" s="13">
        <v>1</v>
      </c>
      <c r="H12" s="13"/>
      <c r="I12" s="13">
        <v>14</v>
      </c>
      <c r="J12" s="16">
        <v>10.74</v>
      </c>
      <c r="K12" s="16"/>
      <c r="L12" s="13">
        <v>2</v>
      </c>
      <c r="M12" s="13">
        <v>1</v>
      </c>
      <c r="N12" s="13">
        <v>3</v>
      </c>
      <c r="O12" s="5"/>
      <c r="P12" s="5" t="s">
        <v>64</v>
      </c>
      <c r="Q12" s="17">
        <v>74.36</v>
      </c>
      <c r="R12" s="5"/>
      <c r="S12" s="3" t="s">
        <v>74</v>
      </c>
      <c r="T12" s="6"/>
      <c r="U12" s="3">
        <f t="shared" si="2"/>
        <v>4</v>
      </c>
      <c r="V12" s="6">
        <v>3</v>
      </c>
      <c r="W12" s="6">
        <v>3</v>
      </c>
      <c r="X12" s="6"/>
      <c r="Y12" s="6">
        <v>4</v>
      </c>
      <c r="Z12" s="6">
        <v>4</v>
      </c>
      <c r="AA12" s="6">
        <v>1</v>
      </c>
      <c r="AB12" s="3">
        <v>3</v>
      </c>
      <c r="AC12" s="6">
        <v>2</v>
      </c>
      <c r="AD12" s="6">
        <v>3</v>
      </c>
      <c r="AE12" s="3">
        <v>2</v>
      </c>
      <c r="AF12" s="13"/>
      <c r="AG12" s="3" t="s">
        <v>63</v>
      </c>
      <c r="AH12" s="3">
        <v>1</v>
      </c>
      <c r="AI12" s="3"/>
      <c r="AJ12" s="3" t="s">
        <v>62</v>
      </c>
      <c r="AK12" s="3">
        <v>2</v>
      </c>
      <c r="AL12" s="3"/>
      <c r="AM12" s="5">
        <f t="shared" si="3"/>
        <v>2</v>
      </c>
      <c r="AN12" s="3">
        <v>1</v>
      </c>
      <c r="AO12" s="3" t="s">
        <v>63</v>
      </c>
      <c r="AP12" s="3"/>
      <c r="AQ12" s="3" t="s">
        <v>61</v>
      </c>
      <c r="AR12" s="13">
        <v>150</v>
      </c>
      <c r="AS12" s="6">
        <v>38.549999999999997</v>
      </c>
      <c r="AT12" s="13">
        <f t="shared" si="4"/>
        <v>111.45</v>
      </c>
      <c r="AU12" s="13">
        <v>98</v>
      </c>
      <c r="AV12" s="6">
        <v>96.65</v>
      </c>
      <c r="AW12" s="16">
        <f t="shared" si="7"/>
        <v>1.3499999999999943</v>
      </c>
      <c r="AX12" s="13">
        <v>90</v>
      </c>
      <c r="AY12" s="13">
        <v>89.36</v>
      </c>
      <c r="AZ12" s="16">
        <f t="shared" si="5"/>
        <v>0.64000000000000057</v>
      </c>
    </row>
    <row r="13" spans="1:52" s="2" customFormat="1" ht="20.25" customHeight="1">
      <c r="A13" s="13">
        <v>8</v>
      </c>
      <c r="B13" s="18"/>
      <c r="C13" s="13" t="s">
        <v>16</v>
      </c>
      <c r="D13" s="13">
        <v>4</v>
      </c>
      <c r="E13" s="13">
        <v>6</v>
      </c>
      <c r="F13" s="13"/>
      <c r="G13" s="13">
        <v>1</v>
      </c>
      <c r="H13" s="13">
        <v>1</v>
      </c>
      <c r="I13" s="13">
        <v>14</v>
      </c>
      <c r="J13" s="16">
        <v>7.72</v>
      </c>
      <c r="K13" s="16"/>
      <c r="L13" s="13">
        <v>2</v>
      </c>
      <c r="M13" s="13"/>
      <c r="N13" s="13">
        <v>3</v>
      </c>
      <c r="O13" s="5"/>
      <c r="P13" s="5" t="s">
        <v>64</v>
      </c>
      <c r="Q13" s="17">
        <v>69.569999999999993</v>
      </c>
      <c r="R13" s="5"/>
      <c r="S13" s="3" t="s">
        <v>74</v>
      </c>
      <c r="T13" s="6"/>
      <c r="U13" s="3">
        <f t="shared" si="2"/>
        <v>4</v>
      </c>
      <c r="V13" s="6">
        <v>3</v>
      </c>
      <c r="W13" s="6">
        <v>2</v>
      </c>
      <c r="X13" s="6">
        <v>1</v>
      </c>
      <c r="Y13" s="6">
        <v>4</v>
      </c>
      <c r="Z13" s="6">
        <v>4</v>
      </c>
      <c r="AA13" s="6">
        <v>1</v>
      </c>
      <c r="AB13" s="3">
        <v>3</v>
      </c>
      <c r="AC13" s="6">
        <v>2</v>
      </c>
      <c r="AD13" s="6">
        <v>3</v>
      </c>
      <c r="AE13" s="3">
        <v>2</v>
      </c>
      <c r="AF13" s="13"/>
      <c r="AG13" s="3" t="s">
        <v>63</v>
      </c>
      <c r="AH13" s="3">
        <v>1</v>
      </c>
      <c r="AI13" s="3" t="s">
        <v>62</v>
      </c>
      <c r="AJ13" s="3"/>
      <c r="AK13" s="3">
        <v>2</v>
      </c>
      <c r="AL13" s="3"/>
      <c r="AM13" s="5">
        <f t="shared" si="3"/>
        <v>2</v>
      </c>
      <c r="AN13" s="3">
        <v>1</v>
      </c>
      <c r="AO13" s="3" t="s">
        <v>63</v>
      </c>
      <c r="AP13" s="3"/>
      <c r="AQ13" s="3" t="s">
        <v>61</v>
      </c>
      <c r="AR13" s="13">
        <v>150</v>
      </c>
      <c r="AS13" s="6">
        <v>75.48</v>
      </c>
      <c r="AT13" s="13">
        <f t="shared" si="4"/>
        <v>74.52</v>
      </c>
      <c r="AU13" s="13">
        <v>98</v>
      </c>
      <c r="AV13" s="6">
        <v>98.08</v>
      </c>
      <c r="AW13" s="16"/>
      <c r="AX13" s="13">
        <v>90</v>
      </c>
      <c r="AY13" s="13">
        <v>88.1</v>
      </c>
      <c r="AZ13" s="16">
        <f t="shared" si="5"/>
        <v>1.9000000000000057</v>
      </c>
    </row>
    <row r="14" spans="1:52" s="2" customFormat="1" ht="20.25" customHeight="1">
      <c r="A14" s="13">
        <v>9</v>
      </c>
      <c r="B14" s="18"/>
      <c r="C14" s="13" t="s">
        <v>17</v>
      </c>
      <c r="D14" s="13">
        <v>4</v>
      </c>
      <c r="E14" s="13">
        <v>6</v>
      </c>
      <c r="F14" s="13"/>
      <c r="G14" s="13">
        <v>1</v>
      </c>
      <c r="H14" s="13"/>
      <c r="I14" s="13">
        <v>14</v>
      </c>
      <c r="J14" s="16">
        <v>7.03</v>
      </c>
      <c r="K14" s="16"/>
      <c r="L14" s="13">
        <v>2</v>
      </c>
      <c r="M14" s="13">
        <v>1</v>
      </c>
      <c r="N14" s="13">
        <v>4</v>
      </c>
      <c r="O14" s="5"/>
      <c r="P14" s="5" t="s">
        <v>64</v>
      </c>
      <c r="Q14" s="17">
        <v>73.03</v>
      </c>
      <c r="R14" s="5"/>
      <c r="S14" s="3" t="s">
        <v>74</v>
      </c>
      <c r="T14" s="6">
        <v>1</v>
      </c>
      <c r="U14" s="3">
        <f t="shared" si="2"/>
        <v>3</v>
      </c>
      <c r="V14" s="6">
        <v>3</v>
      </c>
      <c r="W14" s="6">
        <v>3</v>
      </c>
      <c r="X14" s="6"/>
      <c r="Y14" s="6">
        <v>4</v>
      </c>
      <c r="Z14" s="6">
        <v>4</v>
      </c>
      <c r="AA14" s="6">
        <v>2</v>
      </c>
      <c r="AB14" s="3">
        <v>2</v>
      </c>
      <c r="AC14" s="6">
        <v>2</v>
      </c>
      <c r="AD14" s="6">
        <v>3</v>
      </c>
      <c r="AE14" s="3">
        <v>2</v>
      </c>
      <c r="AF14" s="13">
        <v>2</v>
      </c>
      <c r="AG14" s="3"/>
      <c r="AH14" s="3">
        <v>1</v>
      </c>
      <c r="AI14" s="3"/>
      <c r="AJ14" s="3" t="s">
        <v>62</v>
      </c>
      <c r="AK14" s="3">
        <v>2</v>
      </c>
      <c r="AL14" s="3"/>
      <c r="AM14" s="5">
        <f t="shared" si="3"/>
        <v>2</v>
      </c>
      <c r="AN14" s="3">
        <v>1</v>
      </c>
      <c r="AO14" s="3" t="s">
        <v>62</v>
      </c>
      <c r="AP14" s="3"/>
      <c r="AQ14" s="3" t="s">
        <v>61</v>
      </c>
      <c r="AR14" s="13">
        <v>150</v>
      </c>
      <c r="AS14" s="6">
        <v>21.91</v>
      </c>
      <c r="AT14" s="13">
        <f t="shared" si="4"/>
        <v>128.09</v>
      </c>
      <c r="AU14" s="13">
        <v>98</v>
      </c>
      <c r="AV14" s="6">
        <v>98.88</v>
      </c>
      <c r="AW14" s="16"/>
      <c r="AX14" s="13">
        <v>90</v>
      </c>
      <c r="AY14" s="13">
        <v>92.03</v>
      </c>
      <c r="AZ14" s="16"/>
    </row>
    <row r="15" spans="1:52" s="2" customFormat="1" ht="20.25" customHeight="1">
      <c r="A15" s="13">
        <v>10</v>
      </c>
      <c r="B15" s="18"/>
      <c r="C15" s="13" t="s">
        <v>18</v>
      </c>
      <c r="D15" s="13">
        <v>4</v>
      </c>
      <c r="E15" s="13">
        <v>2</v>
      </c>
      <c r="F15" s="13">
        <v>2</v>
      </c>
      <c r="G15" s="13">
        <v>1</v>
      </c>
      <c r="H15" s="13">
        <v>1</v>
      </c>
      <c r="I15" s="13">
        <v>14</v>
      </c>
      <c r="J15" s="16">
        <v>23.29</v>
      </c>
      <c r="K15" s="16">
        <f t="shared" si="0"/>
        <v>9.2899999999999991</v>
      </c>
      <c r="L15" s="13">
        <v>2</v>
      </c>
      <c r="M15" s="13">
        <v>1</v>
      </c>
      <c r="N15" s="13"/>
      <c r="O15" s="5">
        <f t="shared" si="1"/>
        <v>1</v>
      </c>
      <c r="P15" s="5" t="s">
        <v>64</v>
      </c>
      <c r="Q15" s="17">
        <v>64.709999999999994</v>
      </c>
      <c r="R15" s="5">
        <f t="shared" si="6"/>
        <v>5.2900000000000063</v>
      </c>
      <c r="S15" s="3" t="s">
        <v>74</v>
      </c>
      <c r="T15" s="3" t="s">
        <v>8</v>
      </c>
      <c r="U15" s="3">
        <f t="shared" si="2"/>
        <v>3</v>
      </c>
      <c r="V15" s="6">
        <v>3</v>
      </c>
      <c r="W15" s="6"/>
      <c r="X15" s="6">
        <v>3</v>
      </c>
      <c r="Y15" s="6">
        <v>4</v>
      </c>
      <c r="Z15" s="6">
        <v>4</v>
      </c>
      <c r="AA15" s="6">
        <v>3</v>
      </c>
      <c r="AB15" s="3">
        <v>1</v>
      </c>
      <c r="AC15" s="6">
        <v>2</v>
      </c>
      <c r="AD15" s="6">
        <v>3</v>
      </c>
      <c r="AE15" s="3">
        <v>2</v>
      </c>
      <c r="AF15" s="13">
        <v>1</v>
      </c>
      <c r="AG15" s="3" t="s">
        <v>62</v>
      </c>
      <c r="AH15" s="3">
        <v>1</v>
      </c>
      <c r="AI15" s="3"/>
      <c r="AJ15" s="3" t="s">
        <v>62</v>
      </c>
      <c r="AK15" s="3">
        <v>2</v>
      </c>
      <c r="AL15" s="3"/>
      <c r="AM15" s="5">
        <f t="shared" si="3"/>
        <v>2</v>
      </c>
      <c r="AN15" s="3">
        <v>1</v>
      </c>
      <c r="AO15" s="3" t="s">
        <v>62</v>
      </c>
      <c r="AP15" s="3"/>
      <c r="AQ15" s="3" t="s">
        <v>61</v>
      </c>
      <c r="AR15" s="13">
        <v>150</v>
      </c>
      <c r="AS15" s="6">
        <v>61</v>
      </c>
      <c r="AT15" s="13">
        <f t="shared" si="4"/>
        <v>89</v>
      </c>
      <c r="AU15" s="13">
        <v>98</v>
      </c>
      <c r="AV15" s="6">
        <v>99.59</v>
      </c>
      <c r="AW15" s="16"/>
      <c r="AX15" s="13">
        <v>90</v>
      </c>
      <c r="AY15" s="13">
        <v>96.11</v>
      </c>
      <c r="AZ15" s="16"/>
    </row>
    <row r="16" spans="1:52" s="2" customFormat="1" ht="20.25" customHeight="1">
      <c r="A16" s="13">
        <v>11</v>
      </c>
      <c r="B16" s="18"/>
      <c r="C16" s="13" t="s">
        <v>19</v>
      </c>
      <c r="D16" s="13">
        <v>4</v>
      </c>
      <c r="E16" s="13">
        <v>4</v>
      </c>
      <c r="F16" s="13"/>
      <c r="G16" s="13">
        <v>1</v>
      </c>
      <c r="H16" s="13"/>
      <c r="I16" s="13">
        <v>14</v>
      </c>
      <c r="J16" s="16">
        <v>18.829999999999998</v>
      </c>
      <c r="K16" s="16">
        <f t="shared" si="0"/>
        <v>4.8299999999999983</v>
      </c>
      <c r="L16" s="13">
        <v>2</v>
      </c>
      <c r="M16" s="13">
        <v>1</v>
      </c>
      <c r="N16" s="13"/>
      <c r="O16" s="5">
        <f t="shared" si="1"/>
        <v>1</v>
      </c>
      <c r="P16" s="5" t="s">
        <v>64</v>
      </c>
      <c r="Q16" s="17">
        <v>61.11</v>
      </c>
      <c r="R16" s="5">
        <f t="shared" si="6"/>
        <v>8.89</v>
      </c>
      <c r="S16" s="3" t="s">
        <v>74</v>
      </c>
      <c r="T16" s="6"/>
      <c r="U16" s="3">
        <f t="shared" si="2"/>
        <v>4</v>
      </c>
      <c r="V16" s="6">
        <v>3</v>
      </c>
      <c r="W16" s="6"/>
      <c r="X16" s="6">
        <v>3</v>
      </c>
      <c r="Y16" s="6">
        <v>4</v>
      </c>
      <c r="Z16" s="6">
        <v>4</v>
      </c>
      <c r="AA16" s="6">
        <v>2</v>
      </c>
      <c r="AB16" s="3">
        <v>2</v>
      </c>
      <c r="AC16" s="6">
        <v>2</v>
      </c>
      <c r="AD16" s="6">
        <v>3</v>
      </c>
      <c r="AE16" s="3">
        <v>2</v>
      </c>
      <c r="AF16" s="13"/>
      <c r="AG16" s="3" t="s">
        <v>63</v>
      </c>
      <c r="AH16" s="3">
        <v>1</v>
      </c>
      <c r="AI16" s="3" t="s">
        <v>62</v>
      </c>
      <c r="AJ16" s="3"/>
      <c r="AK16" s="3">
        <v>2</v>
      </c>
      <c r="AL16" s="3" t="s">
        <v>62</v>
      </c>
      <c r="AM16" s="5">
        <f t="shared" si="3"/>
        <v>1</v>
      </c>
      <c r="AN16" s="3">
        <v>1</v>
      </c>
      <c r="AO16" s="3" t="s">
        <v>62</v>
      </c>
      <c r="AP16" s="3"/>
      <c r="AQ16" s="3" t="s">
        <v>61</v>
      </c>
      <c r="AR16" s="13">
        <v>150</v>
      </c>
      <c r="AS16" s="6">
        <v>43.45</v>
      </c>
      <c r="AT16" s="13">
        <f t="shared" si="4"/>
        <v>106.55</v>
      </c>
      <c r="AU16" s="13">
        <v>98</v>
      </c>
      <c r="AV16" s="6">
        <v>98.61</v>
      </c>
      <c r="AW16" s="16"/>
      <c r="AX16" s="13">
        <v>90</v>
      </c>
      <c r="AY16" s="13">
        <v>96.74</v>
      </c>
      <c r="AZ16" s="16"/>
    </row>
    <row r="17" spans="1:52" s="2" customFormat="1" ht="20.25" customHeight="1">
      <c r="A17" s="13">
        <v>12</v>
      </c>
      <c r="B17" s="18"/>
      <c r="C17" s="13" t="s">
        <v>20</v>
      </c>
      <c r="D17" s="13">
        <v>4</v>
      </c>
      <c r="E17" s="13">
        <v>3</v>
      </c>
      <c r="F17" s="13">
        <v>1</v>
      </c>
      <c r="G17" s="13">
        <v>1</v>
      </c>
      <c r="H17" s="13"/>
      <c r="I17" s="13">
        <v>14</v>
      </c>
      <c r="J17" s="16">
        <v>10.039999999999999</v>
      </c>
      <c r="K17" s="16"/>
      <c r="L17" s="13">
        <v>2</v>
      </c>
      <c r="M17" s="13"/>
      <c r="N17" s="13"/>
      <c r="O17" s="5">
        <f t="shared" si="1"/>
        <v>2</v>
      </c>
      <c r="P17" s="5" t="s">
        <v>64</v>
      </c>
      <c r="Q17" s="17">
        <v>68.42</v>
      </c>
      <c r="R17" s="5">
        <f t="shared" si="6"/>
        <v>1.5799999999999983</v>
      </c>
      <c r="S17" s="3" t="s">
        <v>74</v>
      </c>
      <c r="T17" s="3"/>
      <c r="U17" s="3">
        <f t="shared" si="2"/>
        <v>4</v>
      </c>
      <c r="V17" s="6">
        <v>3</v>
      </c>
      <c r="W17" s="6">
        <v>2</v>
      </c>
      <c r="X17" s="6">
        <v>1</v>
      </c>
      <c r="Y17" s="6">
        <v>4</v>
      </c>
      <c r="Z17" s="6">
        <v>4</v>
      </c>
      <c r="AA17" s="6">
        <v>2</v>
      </c>
      <c r="AB17" s="3">
        <v>2</v>
      </c>
      <c r="AC17" s="6">
        <v>2</v>
      </c>
      <c r="AD17" s="6">
        <v>3</v>
      </c>
      <c r="AE17" s="3">
        <v>2</v>
      </c>
      <c r="AF17" s="13"/>
      <c r="AG17" s="3" t="s">
        <v>63</v>
      </c>
      <c r="AH17" s="3">
        <v>1</v>
      </c>
      <c r="AI17" s="3" t="s">
        <v>62</v>
      </c>
      <c r="AJ17" s="3"/>
      <c r="AK17" s="3">
        <v>2</v>
      </c>
      <c r="AL17" s="3"/>
      <c r="AM17" s="5">
        <f t="shared" si="3"/>
        <v>2</v>
      </c>
      <c r="AN17" s="3">
        <v>1</v>
      </c>
      <c r="AO17" s="3" t="s">
        <v>62</v>
      </c>
      <c r="AP17" s="3"/>
      <c r="AQ17" s="3" t="s">
        <v>61</v>
      </c>
      <c r="AR17" s="13">
        <v>150</v>
      </c>
      <c r="AS17" s="6">
        <v>80.39</v>
      </c>
      <c r="AT17" s="13">
        <f t="shared" si="4"/>
        <v>69.61</v>
      </c>
      <c r="AU17" s="13">
        <v>98</v>
      </c>
      <c r="AV17" s="6">
        <v>100</v>
      </c>
      <c r="AW17" s="16"/>
      <c r="AX17" s="13">
        <v>90</v>
      </c>
      <c r="AY17" s="13">
        <v>92.44</v>
      </c>
      <c r="AZ17" s="16"/>
    </row>
    <row r="18" spans="1:52" s="2" customFormat="1" ht="20.25" customHeight="1">
      <c r="A18" s="13">
        <v>13</v>
      </c>
      <c r="B18" s="18"/>
      <c r="C18" s="13" t="s">
        <v>21</v>
      </c>
      <c r="D18" s="13">
        <v>4</v>
      </c>
      <c r="E18" s="13">
        <v>4</v>
      </c>
      <c r="F18" s="13"/>
      <c r="G18" s="13">
        <v>1</v>
      </c>
      <c r="H18" s="13"/>
      <c r="I18" s="13">
        <v>14</v>
      </c>
      <c r="J18" s="16">
        <v>5.51</v>
      </c>
      <c r="K18" s="16"/>
      <c r="L18" s="13">
        <v>2</v>
      </c>
      <c r="M18" s="13"/>
      <c r="N18" s="13"/>
      <c r="O18" s="5">
        <f t="shared" si="1"/>
        <v>2</v>
      </c>
      <c r="P18" s="5" t="s">
        <v>64</v>
      </c>
      <c r="Q18" s="17">
        <v>68.27</v>
      </c>
      <c r="R18" s="5">
        <f t="shared" si="6"/>
        <v>1.730000000000004</v>
      </c>
      <c r="S18" s="3" t="s">
        <v>74</v>
      </c>
      <c r="T18" s="6"/>
      <c r="U18" s="3">
        <f t="shared" si="2"/>
        <v>4</v>
      </c>
      <c r="V18" s="6">
        <v>3</v>
      </c>
      <c r="W18" s="6"/>
      <c r="X18" s="6">
        <v>3</v>
      </c>
      <c r="Y18" s="6">
        <v>4</v>
      </c>
      <c r="Z18" s="6">
        <v>4</v>
      </c>
      <c r="AA18" s="6"/>
      <c r="AB18" s="3">
        <v>4</v>
      </c>
      <c r="AC18" s="6">
        <v>2</v>
      </c>
      <c r="AD18" s="6">
        <v>3</v>
      </c>
      <c r="AE18" s="3">
        <v>2</v>
      </c>
      <c r="AF18" s="13">
        <v>1</v>
      </c>
      <c r="AG18" s="3" t="s">
        <v>62</v>
      </c>
      <c r="AH18" s="3">
        <v>1</v>
      </c>
      <c r="AI18" s="3"/>
      <c r="AJ18" s="3" t="s">
        <v>62</v>
      </c>
      <c r="AK18" s="3">
        <v>2</v>
      </c>
      <c r="AL18" s="3"/>
      <c r="AM18" s="5">
        <f t="shared" si="3"/>
        <v>2</v>
      </c>
      <c r="AN18" s="3">
        <v>1</v>
      </c>
      <c r="AO18" s="3" t="s">
        <v>62</v>
      </c>
      <c r="AP18" s="3"/>
      <c r="AQ18" s="3" t="s">
        <v>61</v>
      </c>
      <c r="AR18" s="13">
        <v>150</v>
      </c>
      <c r="AS18" s="6">
        <v>38.67</v>
      </c>
      <c r="AT18" s="13">
        <f t="shared" si="4"/>
        <v>111.33</v>
      </c>
      <c r="AU18" s="13">
        <v>98</v>
      </c>
      <c r="AV18" s="6">
        <v>98</v>
      </c>
      <c r="AW18" s="16"/>
      <c r="AX18" s="13">
        <v>90</v>
      </c>
      <c r="AY18" s="13">
        <v>89.92</v>
      </c>
      <c r="AZ18" s="16">
        <f t="shared" si="5"/>
        <v>7.9999999999998295E-2</v>
      </c>
    </row>
    <row r="19" spans="1:52" s="2" customFormat="1" ht="20.25" customHeight="1">
      <c r="A19" s="13">
        <v>14</v>
      </c>
      <c r="B19" s="18"/>
      <c r="C19" s="13" t="s">
        <v>22</v>
      </c>
      <c r="D19" s="13">
        <v>4</v>
      </c>
      <c r="E19" s="13">
        <v>5</v>
      </c>
      <c r="F19" s="13"/>
      <c r="G19" s="13">
        <v>1</v>
      </c>
      <c r="H19" s="13"/>
      <c r="I19" s="13">
        <v>14</v>
      </c>
      <c r="J19" s="16">
        <v>9.01</v>
      </c>
      <c r="K19" s="16"/>
      <c r="L19" s="13">
        <v>2</v>
      </c>
      <c r="M19" s="13"/>
      <c r="N19" s="13">
        <v>2</v>
      </c>
      <c r="O19" s="5"/>
      <c r="P19" s="5" t="s">
        <v>64</v>
      </c>
      <c r="Q19" s="17">
        <v>73.47</v>
      </c>
      <c r="R19" s="5"/>
      <c r="S19" s="3" t="s">
        <v>74</v>
      </c>
      <c r="T19" s="6"/>
      <c r="U19" s="3">
        <f t="shared" si="2"/>
        <v>4</v>
      </c>
      <c r="V19" s="6">
        <v>3</v>
      </c>
      <c r="W19" s="6">
        <v>4</v>
      </c>
      <c r="X19" s="6"/>
      <c r="Y19" s="6">
        <v>4</v>
      </c>
      <c r="Z19" s="6">
        <v>4</v>
      </c>
      <c r="AA19" s="6">
        <v>5</v>
      </c>
      <c r="AB19" s="3"/>
      <c r="AC19" s="6">
        <v>2</v>
      </c>
      <c r="AD19" s="6">
        <v>3</v>
      </c>
      <c r="AE19" s="3">
        <v>2</v>
      </c>
      <c r="AF19" s="13">
        <v>1</v>
      </c>
      <c r="AG19" s="3" t="s">
        <v>62</v>
      </c>
      <c r="AH19" s="3">
        <v>1</v>
      </c>
      <c r="AI19" s="3" t="s">
        <v>63</v>
      </c>
      <c r="AJ19" s="3"/>
      <c r="AK19" s="3">
        <v>2</v>
      </c>
      <c r="AL19" s="3"/>
      <c r="AM19" s="5">
        <f t="shared" si="3"/>
        <v>2</v>
      </c>
      <c r="AN19" s="3">
        <v>1</v>
      </c>
      <c r="AO19" s="3" t="s">
        <v>63</v>
      </c>
      <c r="AP19" s="3"/>
      <c r="AQ19" s="3" t="s">
        <v>61</v>
      </c>
      <c r="AR19" s="13">
        <v>150</v>
      </c>
      <c r="AS19" s="6">
        <v>54.59</v>
      </c>
      <c r="AT19" s="13">
        <f t="shared" si="4"/>
        <v>95.41</v>
      </c>
      <c r="AU19" s="13">
        <v>98</v>
      </c>
      <c r="AV19" s="6">
        <v>98.92</v>
      </c>
      <c r="AW19" s="16"/>
      <c r="AX19" s="13">
        <v>90</v>
      </c>
      <c r="AY19" s="13">
        <v>91.58</v>
      </c>
      <c r="AZ19" s="16"/>
    </row>
    <row r="20" spans="1:52" s="2" customFormat="1" ht="20.25" customHeight="1">
      <c r="A20" s="13">
        <v>15</v>
      </c>
      <c r="B20" s="18"/>
      <c r="C20" s="13" t="s">
        <v>23</v>
      </c>
      <c r="D20" s="13">
        <v>4</v>
      </c>
      <c r="E20" s="13">
        <v>2</v>
      </c>
      <c r="F20" s="13">
        <v>2</v>
      </c>
      <c r="G20" s="13">
        <v>1</v>
      </c>
      <c r="H20" s="13"/>
      <c r="I20" s="13">
        <v>14</v>
      </c>
      <c r="J20" s="16">
        <v>14.89</v>
      </c>
      <c r="K20" s="16">
        <f t="shared" si="0"/>
        <v>0.89000000000000057</v>
      </c>
      <c r="L20" s="13">
        <v>2</v>
      </c>
      <c r="M20" s="13"/>
      <c r="N20" s="13"/>
      <c r="O20" s="5">
        <f t="shared" si="1"/>
        <v>2</v>
      </c>
      <c r="P20" s="5" t="s">
        <v>64</v>
      </c>
      <c r="Q20" s="17">
        <v>75</v>
      </c>
      <c r="R20" s="5"/>
      <c r="S20" s="3" t="s">
        <v>74</v>
      </c>
      <c r="T20" s="6"/>
      <c r="U20" s="3">
        <f t="shared" si="2"/>
        <v>4</v>
      </c>
      <c r="V20" s="6">
        <v>3</v>
      </c>
      <c r="W20" s="6"/>
      <c r="X20" s="6">
        <v>3</v>
      </c>
      <c r="Y20" s="6">
        <v>4</v>
      </c>
      <c r="Z20" s="6">
        <v>4</v>
      </c>
      <c r="AA20" s="6"/>
      <c r="AB20" s="3">
        <v>4</v>
      </c>
      <c r="AC20" s="6">
        <v>2</v>
      </c>
      <c r="AD20" s="6">
        <v>3</v>
      </c>
      <c r="AE20" s="3">
        <v>2</v>
      </c>
      <c r="AF20" s="13">
        <v>1</v>
      </c>
      <c r="AG20" s="3" t="s">
        <v>62</v>
      </c>
      <c r="AH20" s="3">
        <v>1</v>
      </c>
      <c r="AI20" s="3"/>
      <c r="AJ20" s="3" t="s">
        <v>62</v>
      </c>
      <c r="AK20" s="3">
        <v>2</v>
      </c>
      <c r="AL20" s="3"/>
      <c r="AM20" s="5">
        <f t="shared" si="3"/>
        <v>2</v>
      </c>
      <c r="AN20" s="3">
        <v>1</v>
      </c>
      <c r="AO20" s="3" t="s">
        <v>62</v>
      </c>
      <c r="AP20" s="3"/>
      <c r="AQ20" s="3" t="s">
        <v>61</v>
      </c>
      <c r="AR20" s="13">
        <v>150</v>
      </c>
      <c r="AS20" s="6">
        <v>42.15</v>
      </c>
      <c r="AT20" s="13">
        <f t="shared" si="4"/>
        <v>107.85</v>
      </c>
      <c r="AU20" s="13">
        <v>98</v>
      </c>
      <c r="AV20" s="6">
        <v>100</v>
      </c>
      <c r="AW20" s="16"/>
      <c r="AX20" s="13">
        <v>90</v>
      </c>
      <c r="AY20" s="13">
        <v>90.48</v>
      </c>
      <c r="AZ20" s="16"/>
    </row>
    <row r="21" spans="1:52" s="10" customFormat="1" ht="20.25" customHeight="1">
      <c r="A21" s="13">
        <v>16</v>
      </c>
      <c r="B21" s="18" t="s">
        <v>25</v>
      </c>
      <c r="C21" s="8" t="s">
        <v>24</v>
      </c>
      <c r="D21" s="13">
        <v>2</v>
      </c>
      <c r="E21" s="13">
        <v>3</v>
      </c>
      <c r="F21" s="13"/>
      <c r="G21" s="13">
        <v>1</v>
      </c>
      <c r="H21" s="13"/>
      <c r="I21" s="13">
        <v>16</v>
      </c>
      <c r="J21" s="16">
        <v>7.56</v>
      </c>
      <c r="K21" s="16"/>
      <c r="L21" s="13">
        <v>1</v>
      </c>
      <c r="M21" s="8"/>
      <c r="N21" s="8"/>
      <c r="O21" s="5">
        <f t="shared" si="1"/>
        <v>1</v>
      </c>
      <c r="P21" s="5" t="s">
        <v>65</v>
      </c>
      <c r="Q21" s="17">
        <v>62.79</v>
      </c>
      <c r="R21" s="5">
        <f t="shared" si="6"/>
        <v>2.2100000000000009</v>
      </c>
      <c r="S21" s="3" t="s">
        <v>60</v>
      </c>
      <c r="T21" s="9"/>
      <c r="U21" s="3">
        <f t="shared" si="2"/>
        <v>3</v>
      </c>
      <c r="V21" s="6">
        <v>3</v>
      </c>
      <c r="W21" s="6"/>
      <c r="X21" s="6">
        <v>3</v>
      </c>
      <c r="Y21" s="12">
        <v>3</v>
      </c>
      <c r="Z21" s="12">
        <v>3</v>
      </c>
      <c r="AA21" s="6"/>
      <c r="AB21" s="3">
        <v>3</v>
      </c>
      <c r="AC21" s="6">
        <v>1</v>
      </c>
      <c r="AD21" s="6">
        <v>2</v>
      </c>
      <c r="AE21" s="3">
        <v>1</v>
      </c>
      <c r="AF21" s="8"/>
      <c r="AG21" s="9" t="s">
        <v>62</v>
      </c>
      <c r="AH21" s="3">
        <v>1</v>
      </c>
      <c r="AI21" s="9"/>
      <c r="AJ21" s="9" t="s">
        <v>62</v>
      </c>
      <c r="AK21" s="3">
        <v>1</v>
      </c>
      <c r="AL21" s="9"/>
      <c r="AM21" s="5">
        <f t="shared" si="3"/>
        <v>1</v>
      </c>
      <c r="AN21" s="3">
        <v>1</v>
      </c>
      <c r="AO21" s="9" t="s">
        <v>62</v>
      </c>
      <c r="AP21" s="9"/>
      <c r="AQ21" s="9" t="s">
        <v>63</v>
      </c>
      <c r="AR21" s="13">
        <v>150</v>
      </c>
      <c r="AS21" s="6">
        <v>80.39</v>
      </c>
      <c r="AT21" s="13">
        <f t="shared" si="4"/>
        <v>69.61</v>
      </c>
      <c r="AU21" s="13">
        <v>98</v>
      </c>
      <c r="AV21" s="6">
        <v>100</v>
      </c>
      <c r="AW21" s="16"/>
      <c r="AX21" s="13">
        <v>90</v>
      </c>
      <c r="AY21" s="13">
        <v>93.86</v>
      </c>
      <c r="AZ21" s="16"/>
    </row>
    <row r="22" spans="1:52" s="2" customFormat="1" ht="20.25" customHeight="1">
      <c r="A22" s="13">
        <v>17</v>
      </c>
      <c r="B22" s="18"/>
      <c r="C22" s="13" t="s">
        <v>26</v>
      </c>
      <c r="D22" s="13">
        <v>2</v>
      </c>
      <c r="E22" s="13">
        <v>2</v>
      </c>
      <c r="F22" s="13"/>
      <c r="G22" s="13">
        <v>1</v>
      </c>
      <c r="H22" s="13"/>
      <c r="I22" s="13">
        <v>16</v>
      </c>
      <c r="J22" s="16">
        <v>23.06</v>
      </c>
      <c r="K22" s="16">
        <f t="shared" si="0"/>
        <v>7.0599999999999987</v>
      </c>
      <c r="L22" s="13">
        <v>1</v>
      </c>
      <c r="M22" s="13"/>
      <c r="N22" s="13"/>
      <c r="O22" s="5">
        <f t="shared" si="1"/>
        <v>1</v>
      </c>
      <c r="P22" s="5" t="s">
        <v>65</v>
      </c>
      <c r="Q22" s="17">
        <v>56.25</v>
      </c>
      <c r="R22" s="5">
        <f t="shared" si="6"/>
        <v>8.75</v>
      </c>
      <c r="S22" s="3" t="s">
        <v>60</v>
      </c>
      <c r="T22" s="3"/>
      <c r="U22" s="3">
        <f t="shared" si="2"/>
        <v>3</v>
      </c>
      <c r="V22" s="6">
        <v>3</v>
      </c>
      <c r="W22" s="6">
        <v>1</v>
      </c>
      <c r="X22" s="6">
        <v>2</v>
      </c>
      <c r="Y22" s="12">
        <v>3</v>
      </c>
      <c r="Z22" s="12">
        <v>3</v>
      </c>
      <c r="AA22" s="6"/>
      <c r="AB22" s="3">
        <v>3</v>
      </c>
      <c r="AC22" s="6">
        <v>1</v>
      </c>
      <c r="AD22" s="6">
        <v>2</v>
      </c>
      <c r="AE22" s="3">
        <v>1</v>
      </c>
      <c r="AF22" s="13"/>
      <c r="AG22" s="3" t="s">
        <v>62</v>
      </c>
      <c r="AH22" s="3">
        <v>1</v>
      </c>
      <c r="AI22" s="3"/>
      <c r="AJ22" s="9" t="s">
        <v>62</v>
      </c>
      <c r="AK22" s="3">
        <v>1</v>
      </c>
      <c r="AL22" s="3"/>
      <c r="AM22" s="5">
        <f t="shared" si="3"/>
        <v>1</v>
      </c>
      <c r="AN22" s="3">
        <v>1</v>
      </c>
      <c r="AO22" s="3"/>
      <c r="AP22" s="3" t="s">
        <v>62</v>
      </c>
      <c r="AQ22" s="9" t="s">
        <v>63</v>
      </c>
      <c r="AR22" s="13">
        <v>150</v>
      </c>
      <c r="AS22" s="6">
        <v>50.77</v>
      </c>
      <c r="AT22" s="13">
        <f t="shared" si="4"/>
        <v>99.22999999999999</v>
      </c>
      <c r="AU22" s="13">
        <v>98</v>
      </c>
      <c r="AV22" s="6">
        <v>98.46</v>
      </c>
      <c r="AW22" s="16"/>
      <c r="AX22" s="13">
        <v>90</v>
      </c>
      <c r="AY22" s="13">
        <v>85.37</v>
      </c>
      <c r="AZ22" s="16">
        <f t="shared" si="5"/>
        <v>4.6299999999999955</v>
      </c>
    </row>
    <row r="23" spans="1:52" s="2" customFormat="1" ht="20.25" customHeight="1">
      <c r="A23" s="13">
        <v>18</v>
      </c>
      <c r="B23" s="18"/>
      <c r="C23" s="13" t="s">
        <v>27</v>
      </c>
      <c r="D23" s="13">
        <v>2</v>
      </c>
      <c r="E23" s="13">
        <v>2</v>
      </c>
      <c r="F23" s="13"/>
      <c r="G23" s="13">
        <v>1</v>
      </c>
      <c r="H23" s="13"/>
      <c r="I23" s="13">
        <v>16</v>
      </c>
      <c r="J23" s="16">
        <v>14.5</v>
      </c>
      <c r="K23" s="16"/>
      <c r="L23" s="13">
        <v>1</v>
      </c>
      <c r="M23" s="13"/>
      <c r="N23" s="13"/>
      <c r="O23" s="5">
        <f t="shared" si="1"/>
        <v>1</v>
      </c>
      <c r="P23" s="5" t="s">
        <v>65</v>
      </c>
      <c r="Q23" s="17">
        <v>87.5</v>
      </c>
      <c r="R23" s="5"/>
      <c r="S23" s="3" t="s">
        <v>60</v>
      </c>
      <c r="T23" s="3"/>
      <c r="U23" s="3">
        <f t="shared" si="2"/>
        <v>3</v>
      </c>
      <c r="V23" s="6">
        <v>3</v>
      </c>
      <c r="W23" s="6"/>
      <c r="X23" s="6">
        <v>3</v>
      </c>
      <c r="Y23" s="12">
        <v>3</v>
      </c>
      <c r="Z23" s="12">
        <v>3</v>
      </c>
      <c r="AA23" s="6"/>
      <c r="AB23" s="3">
        <v>3</v>
      </c>
      <c r="AC23" s="6">
        <v>1</v>
      </c>
      <c r="AD23" s="6">
        <v>2</v>
      </c>
      <c r="AE23" s="3">
        <v>1</v>
      </c>
      <c r="AF23" s="13"/>
      <c r="AG23" s="3" t="s">
        <v>62</v>
      </c>
      <c r="AH23" s="3">
        <v>1</v>
      </c>
      <c r="AI23" s="3"/>
      <c r="AJ23" s="9" t="s">
        <v>62</v>
      </c>
      <c r="AK23" s="3">
        <v>1</v>
      </c>
      <c r="AL23" s="3"/>
      <c r="AM23" s="5">
        <f t="shared" si="3"/>
        <v>1</v>
      </c>
      <c r="AN23" s="3">
        <v>1</v>
      </c>
      <c r="AO23" s="3" t="s">
        <v>62</v>
      </c>
      <c r="AP23" s="3"/>
      <c r="AQ23" s="9" t="s">
        <v>63</v>
      </c>
      <c r="AR23" s="13">
        <v>150</v>
      </c>
      <c r="AS23" s="6">
        <v>70.790000000000006</v>
      </c>
      <c r="AT23" s="13">
        <f t="shared" si="4"/>
        <v>79.209999999999994</v>
      </c>
      <c r="AU23" s="13">
        <v>98</v>
      </c>
      <c r="AV23" s="6">
        <v>96.63</v>
      </c>
      <c r="AW23" s="16">
        <f t="shared" si="7"/>
        <v>1.3700000000000045</v>
      </c>
      <c r="AX23" s="13">
        <v>90</v>
      </c>
      <c r="AY23" s="13">
        <v>96</v>
      </c>
      <c r="AZ23" s="16"/>
    </row>
    <row r="24" spans="1:52" s="2" customFormat="1" ht="20.25" customHeight="1">
      <c r="A24" s="13">
        <v>19</v>
      </c>
      <c r="B24" s="18"/>
      <c r="C24" s="13" t="s">
        <v>28</v>
      </c>
      <c r="D24" s="13">
        <v>2</v>
      </c>
      <c r="E24" s="13">
        <v>1</v>
      </c>
      <c r="F24" s="13">
        <v>1</v>
      </c>
      <c r="G24" s="13">
        <v>1</v>
      </c>
      <c r="H24" s="13"/>
      <c r="I24" s="13">
        <v>16</v>
      </c>
      <c r="J24" s="16">
        <v>16.5</v>
      </c>
      <c r="K24" s="16">
        <f t="shared" si="0"/>
        <v>0.5</v>
      </c>
      <c r="L24" s="13">
        <v>1</v>
      </c>
      <c r="M24" s="13"/>
      <c r="N24" s="13">
        <v>1</v>
      </c>
      <c r="O24" s="5"/>
      <c r="P24" s="5" t="s">
        <v>75</v>
      </c>
      <c r="Q24" s="17">
        <v>57.14</v>
      </c>
      <c r="R24" s="5">
        <f t="shared" si="6"/>
        <v>7.8599999999999994</v>
      </c>
      <c r="S24" s="3" t="s">
        <v>76</v>
      </c>
      <c r="T24" s="3"/>
      <c r="U24" s="3">
        <f t="shared" si="2"/>
        <v>3</v>
      </c>
      <c r="V24" s="6">
        <v>3</v>
      </c>
      <c r="W24" s="6">
        <v>2</v>
      </c>
      <c r="X24" s="6">
        <v>1</v>
      </c>
      <c r="Y24" s="12">
        <v>3</v>
      </c>
      <c r="Z24" s="12">
        <v>3</v>
      </c>
      <c r="AA24" s="6"/>
      <c r="AB24" s="3">
        <v>3</v>
      </c>
      <c r="AC24" s="6">
        <v>1</v>
      </c>
      <c r="AD24" s="6">
        <v>2</v>
      </c>
      <c r="AE24" s="3">
        <v>1</v>
      </c>
      <c r="AF24" s="13">
        <v>1</v>
      </c>
      <c r="AG24" s="3"/>
      <c r="AH24" s="3">
        <v>1</v>
      </c>
      <c r="AI24" s="3"/>
      <c r="AJ24" s="9" t="s">
        <v>77</v>
      </c>
      <c r="AK24" s="3">
        <v>1</v>
      </c>
      <c r="AL24" s="3"/>
      <c r="AM24" s="5">
        <f t="shared" si="3"/>
        <v>1</v>
      </c>
      <c r="AN24" s="3">
        <v>1</v>
      </c>
      <c r="AO24" s="3"/>
      <c r="AP24" s="3" t="s">
        <v>77</v>
      </c>
      <c r="AQ24" s="9" t="s">
        <v>63</v>
      </c>
      <c r="AR24" s="13">
        <v>150</v>
      </c>
      <c r="AS24" s="6">
        <v>56.35</v>
      </c>
      <c r="AT24" s="13">
        <f t="shared" si="4"/>
        <v>93.65</v>
      </c>
      <c r="AU24" s="13">
        <v>98</v>
      </c>
      <c r="AV24" s="6">
        <v>96.03</v>
      </c>
      <c r="AW24" s="16">
        <f t="shared" si="7"/>
        <v>1.9699999999999989</v>
      </c>
      <c r="AX24" s="13">
        <v>90</v>
      </c>
      <c r="AY24" s="13">
        <v>94.34</v>
      </c>
      <c r="AZ24" s="16"/>
    </row>
    <row r="25" spans="1:52" s="2" customFormat="1" ht="20.25" customHeight="1">
      <c r="A25" s="13">
        <v>20</v>
      </c>
      <c r="B25" s="18"/>
      <c r="C25" s="13" t="s">
        <v>29</v>
      </c>
      <c r="D25" s="13">
        <v>2</v>
      </c>
      <c r="E25" s="13">
        <v>1</v>
      </c>
      <c r="F25" s="13">
        <v>1</v>
      </c>
      <c r="G25" s="13">
        <v>1</v>
      </c>
      <c r="H25" s="13"/>
      <c r="I25" s="13">
        <v>16</v>
      </c>
      <c r="J25" s="16">
        <v>5.97</v>
      </c>
      <c r="K25" s="16"/>
      <c r="L25" s="13">
        <v>1</v>
      </c>
      <c r="M25" s="13"/>
      <c r="N25" s="13"/>
      <c r="O25" s="5">
        <f t="shared" si="1"/>
        <v>1</v>
      </c>
      <c r="P25" s="5" t="s">
        <v>75</v>
      </c>
      <c r="Q25" s="17">
        <v>65.790000000000006</v>
      </c>
      <c r="R25" s="5"/>
      <c r="S25" s="3" t="s">
        <v>76</v>
      </c>
      <c r="T25" s="6"/>
      <c r="U25" s="3">
        <f t="shared" si="2"/>
        <v>3</v>
      </c>
      <c r="V25" s="6">
        <v>3</v>
      </c>
      <c r="W25" s="6">
        <v>2</v>
      </c>
      <c r="X25" s="6">
        <v>1</v>
      </c>
      <c r="Y25" s="12">
        <v>3</v>
      </c>
      <c r="Z25" s="12">
        <v>3</v>
      </c>
      <c r="AA25" s="6"/>
      <c r="AB25" s="3">
        <v>3</v>
      </c>
      <c r="AC25" s="6">
        <v>1</v>
      </c>
      <c r="AD25" s="6">
        <v>2</v>
      </c>
      <c r="AE25" s="3">
        <v>1</v>
      </c>
      <c r="AF25" s="13"/>
      <c r="AG25" s="3" t="s">
        <v>77</v>
      </c>
      <c r="AH25" s="3">
        <v>1</v>
      </c>
      <c r="AI25" s="3"/>
      <c r="AJ25" s="9" t="s">
        <v>77</v>
      </c>
      <c r="AK25" s="3">
        <v>1</v>
      </c>
      <c r="AL25" s="3"/>
      <c r="AM25" s="5">
        <f t="shared" si="3"/>
        <v>1</v>
      </c>
      <c r="AN25" s="3">
        <v>1</v>
      </c>
      <c r="AO25" s="3" t="s">
        <v>77</v>
      </c>
      <c r="AP25" s="3"/>
      <c r="AQ25" s="9" t="s">
        <v>63</v>
      </c>
      <c r="AR25" s="13">
        <v>150</v>
      </c>
      <c r="AS25" s="6">
        <v>26.23</v>
      </c>
      <c r="AT25" s="13">
        <f t="shared" si="4"/>
        <v>123.77</v>
      </c>
      <c r="AU25" s="13">
        <v>98</v>
      </c>
      <c r="AV25" s="6">
        <v>98.36</v>
      </c>
      <c r="AW25" s="16"/>
      <c r="AX25" s="13">
        <v>90</v>
      </c>
      <c r="AY25" s="13">
        <v>91.8</v>
      </c>
      <c r="AZ25" s="16"/>
    </row>
    <row r="26" spans="1:52" s="2" customFormat="1" ht="20.25" customHeight="1">
      <c r="A26" s="13">
        <v>21</v>
      </c>
      <c r="B26" s="18"/>
      <c r="C26" s="13" t="s">
        <v>30</v>
      </c>
      <c r="D26" s="13">
        <v>2</v>
      </c>
      <c r="E26" s="13">
        <v>1</v>
      </c>
      <c r="F26" s="13">
        <v>1</v>
      </c>
      <c r="G26" s="13">
        <v>1</v>
      </c>
      <c r="H26" s="13">
        <v>1</v>
      </c>
      <c r="I26" s="13">
        <v>16</v>
      </c>
      <c r="J26" s="16">
        <v>13.93</v>
      </c>
      <c r="K26" s="16"/>
      <c r="L26" s="13">
        <v>1</v>
      </c>
      <c r="M26" s="13"/>
      <c r="N26" s="13"/>
      <c r="O26" s="5">
        <f t="shared" si="1"/>
        <v>1</v>
      </c>
      <c r="P26" s="5" t="s">
        <v>75</v>
      </c>
      <c r="Q26" s="17">
        <v>73.33</v>
      </c>
      <c r="R26" s="5"/>
      <c r="S26" s="3" t="s">
        <v>76</v>
      </c>
      <c r="T26" s="6"/>
      <c r="U26" s="3">
        <f t="shared" si="2"/>
        <v>3</v>
      </c>
      <c r="V26" s="6">
        <v>3</v>
      </c>
      <c r="W26" s="6">
        <v>2</v>
      </c>
      <c r="X26" s="6">
        <v>1</v>
      </c>
      <c r="Y26" s="12">
        <v>3</v>
      </c>
      <c r="Z26" s="12">
        <v>3</v>
      </c>
      <c r="AA26" s="6"/>
      <c r="AB26" s="3">
        <v>3</v>
      </c>
      <c r="AC26" s="6">
        <v>1</v>
      </c>
      <c r="AD26" s="6">
        <v>2</v>
      </c>
      <c r="AE26" s="3">
        <v>1</v>
      </c>
      <c r="AF26" s="13">
        <v>1</v>
      </c>
      <c r="AG26" s="3"/>
      <c r="AH26" s="3">
        <v>1</v>
      </c>
      <c r="AI26" s="3"/>
      <c r="AJ26" s="9" t="s">
        <v>77</v>
      </c>
      <c r="AK26" s="3">
        <v>1</v>
      </c>
      <c r="AL26" s="3"/>
      <c r="AM26" s="5">
        <f t="shared" si="3"/>
        <v>1</v>
      </c>
      <c r="AN26" s="3">
        <v>1</v>
      </c>
      <c r="AO26" s="3" t="s">
        <v>77</v>
      </c>
      <c r="AP26" s="3"/>
      <c r="AQ26" s="9" t="s">
        <v>63</v>
      </c>
      <c r="AR26" s="13">
        <v>150</v>
      </c>
      <c r="AS26" s="6">
        <v>73.55</v>
      </c>
      <c r="AT26" s="13">
        <f t="shared" si="4"/>
        <v>76.45</v>
      </c>
      <c r="AU26" s="13">
        <v>98</v>
      </c>
      <c r="AV26" s="6">
        <v>98.76</v>
      </c>
      <c r="AW26" s="16"/>
      <c r="AX26" s="13">
        <v>90</v>
      </c>
      <c r="AY26" s="13">
        <v>88.24</v>
      </c>
      <c r="AZ26" s="16">
        <f t="shared" si="5"/>
        <v>1.7600000000000051</v>
      </c>
    </row>
    <row r="27" spans="1:52" s="2" customFormat="1" ht="20.25" customHeight="1">
      <c r="A27" s="13">
        <v>22</v>
      </c>
      <c r="B27" s="18"/>
      <c r="C27" s="13" t="s">
        <v>31</v>
      </c>
      <c r="D27" s="13">
        <v>2</v>
      </c>
      <c r="E27" s="13">
        <v>1</v>
      </c>
      <c r="F27" s="13">
        <v>1</v>
      </c>
      <c r="G27" s="13">
        <v>1</v>
      </c>
      <c r="H27" s="13"/>
      <c r="I27" s="13">
        <v>16</v>
      </c>
      <c r="J27" s="16">
        <v>5.42</v>
      </c>
      <c r="K27" s="16"/>
      <c r="L27" s="13">
        <v>1</v>
      </c>
      <c r="M27" s="13"/>
      <c r="N27" s="13"/>
      <c r="O27" s="5">
        <f t="shared" si="1"/>
        <v>1</v>
      </c>
      <c r="P27" s="5" t="s">
        <v>75</v>
      </c>
      <c r="Q27" s="17">
        <v>62.5</v>
      </c>
      <c r="R27" s="5">
        <f t="shared" si="6"/>
        <v>2.5</v>
      </c>
      <c r="S27" s="3" t="s">
        <v>76</v>
      </c>
      <c r="T27" s="6"/>
      <c r="U27" s="3">
        <f t="shared" si="2"/>
        <v>3</v>
      </c>
      <c r="V27" s="6">
        <v>3</v>
      </c>
      <c r="W27" s="6"/>
      <c r="X27" s="6">
        <v>3</v>
      </c>
      <c r="Y27" s="12">
        <v>3</v>
      </c>
      <c r="Z27" s="12">
        <v>3</v>
      </c>
      <c r="AA27" s="6"/>
      <c r="AB27" s="3">
        <v>3</v>
      </c>
      <c r="AC27" s="6">
        <v>1</v>
      </c>
      <c r="AD27" s="6">
        <v>2</v>
      </c>
      <c r="AE27" s="3">
        <v>1</v>
      </c>
      <c r="AF27" s="13"/>
      <c r="AG27" s="3" t="s">
        <v>77</v>
      </c>
      <c r="AH27" s="3">
        <v>1</v>
      </c>
      <c r="AI27" s="3" t="s">
        <v>77</v>
      </c>
      <c r="AJ27" s="3"/>
      <c r="AK27" s="3">
        <v>1</v>
      </c>
      <c r="AL27" s="3" t="s">
        <v>77</v>
      </c>
      <c r="AM27" s="5"/>
      <c r="AN27" s="3">
        <v>1</v>
      </c>
      <c r="AO27" s="3" t="s">
        <v>77</v>
      </c>
      <c r="AP27" s="3"/>
      <c r="AQ27" s="9" t="s">
        <v>63</v>
      </c>
      <c r="AR27" s="13">
        <v>150</v>
      </c>
      <c r="AS27" s="6">
        <v>80.39</v>
      </c>
      <c r="AT27" s="13">
        <f t="shared" si="4"/>
        <v>69.61</v>
      </c>
      <c r="AU27" s="13">
        <v>98</v>
      </c>
      <c r="AV27" s="6">
        <v>100</v>
      </c>
      <c r="AW27" s="16"/>
      <c r="AX27" s="13">
        <v>90</v>
      </c>
      <c r="AY27" s="13">
        <v>88.76</v>
      </c>
      <c r="AZ27" s="16">
        <f t="shared" si="5"/>
        <v>1.2399999999999949</v>
      </c>
    </row>
    <row r="28" spans="1:52" s="2" customFormat="1" ht="20.25" customHeight="1">
      <c r="A28" s="13">
        <v>23</v>
      </c>
      <c r="B28" s="18"/>
      <c r="C28" s="13" t="s">
        <v>78</v>
      </c>
      <c r="D28" s="13">
        <v>2</v>
      </c>
      <c r="E28" s="13">
        <v>1</v>
      </c>
      <c r="F28" s="13">
        <v>1</v>
      </c>
      <c r="G28" s="13">
        <v>1</v>
      </c>
      <c r="H28" s="13"/>
      <c r="I28" s="13">
        <v>16</v>
      </c>
      <c r="J28" s="16">
        <v>17.350000000000001</v>
      </c>
      <c r="K28" s="16">
        <f t="shared" si="0"/>
        <v>1.3500000000000014</v>
      </c>
      <c r="L28" s="13">
        <v>1</v>
      </c>
      <c r="M28" s="13"/>
      <c r="N28" s="13"/>
      <c r="O28" s="5">
        <f t="shared" si="1"/>
        <v>1</v>
      </c>
      <c r="P28" s="5" t="s">
        <v>75</v>
      </c>
      <c r="Q28" s="17">
        <v>79.41</v>
      </c>
      <c r="R28" s="5"/>
      <c r="S28" s="3" t="s">
        <v>76</v>
      </c>
      <c r="T28" s="6"/>
      <c r="U28" s="3">
        <f t="shared" si="2"/>
        <v>3</v>
      </c>
      <c r="V28" s="6">
        <v>3</v>
      </c>
      <c r="W28" s="6">
        <v>1</v>
      </c>
      <c r="X28" s="6">
        <v>2</v>
      </c>
      <c r="Y28" s="12">
        <v>3</v>
      </c>
      <c r="Z28" s="12">
        <v>3</v>
      </c>
      <c r="AA28" s="6"/>
      <c r="AB28" s="3">
        <v>3</v>
      </c>
      <c r="AC28" s="6">
        <v>1</v>
      </c>
      <c r="AD28" s="6">
        <v>2</v>
      </c>
      <c r="AE28" s="3">
        <v>1</v>
      </c>
      <c r="AF28" s="13"/>
      <c r="AG28" s="3" t="s">
        <v>77</v>
      </c>
      <c r="AH28" s="3">
        <v>1</v>
      </c>
      <c r="AI28" s="3"/>
      <c r="AJ28" s="3" t="s">
        <v>77</v>
      </c>
      <c r="AK28" s="3">
        <v>1</v>
      </c>
      <c r="AL28" s="3"/>
      <c r="AM28" s="5">
        <f t="shared" si="3"/>
        <v>1</v>
      </c>
      <c r="AN28" s="3">
        <v>1</v>
      </c>
      <c r="AO28" s="3" t="s">
        <v>79</v>
      </c>
      <c r="AP28" s="3"/>
      <c r="AQ28" s="9" t="s">
        <v>63</v>
      </c>
      <c r="AR28" s="13">
        <v>150</v>
      </c>
      <c r="AS28" s="6">
        <v>73.55</v>
      </c>
      <c r="AT28" s="13">
        <f t="shared" si="4"/>
        <v>76.45</v>
      </c>
      <c r="AU28" s="13">
        <v>98</v>
      </c>
      <c r="AV28" s="6">
        <v>98.76</v>
      </c>
      <c r="AW28" s="16"/>
      <c r="AX28" s="13">
        <v>90</v>
      </c>
      <c r="AY28" s="13">
        <v>96.67</v>
      </c>
      <c r="AZ28" s="16"/>
    </row>
    <row r="29" spans="1:52" s="2" customFormat="1" ht="20.25" customHeight="1">
      <c r="A29" s="13">
        <v>24</v>
      </c>
      <c r="B29" s="18"/>
      <c r="C29" s="13" t="s">
        <v>32</v>
      </c>
      <c r="D29" s="13">
        <v>2</v>
      </c>
      <c r="E29" s="13">
        <v>1</v>
      </c>
      <c r="F29" s="13">
        <v>1</v>
      </c>
      <c r="G29" s="13">
        <v>1</v>
      </c>
      <c r="H29" s="13"/>
      <c r="I29" s="13">
        <v>16</v>
      </c>
      <c r="J29" s="16">
        <v>13.91</v>
      </c>
      <c r="K29" s="16"/>
      <c r="L29" s="13">
        <v>1</v>
      </c>
      <c r="M29" s="13">
        <v>2</v>
      </c>
      <c r="N29" s="13">
        <v>1</v>
      </c>
      <c r="O29" s="5"/>
      <c r="P29" s="5" t="s">
        <v>75</v>
      </c>
      <c r="Q29" s="17">
        <v>78.790000000000006</v>
      </c>
      <c r="R29" s="5"/>
      <c r="S29" s="3" t="s">
        <v>76</v>
      </c>
      <c r="T29" s="6"/>
      <c r="U29" s="3">
        <f t="shared" si="2"/>
        <v>3</v>
      </c>
      <c r="V29" s="6">
        <v>3</v>
      </c>
      <c r="W29" s="6">
        <v>3</v>
      </c>
      <c r="X29" s="6"/>
      <c r="Y29" s="12">
        <v>3</v>
      </c>
      <c r="Z29" s="12">
        <v>3</v>
      </c>
      <c r="AA29" s="6">
        <v>3</v>
      </c>
      <c r="AB29" s="3"/>
      <c r="AC29" s="6">
        <v>1</v>
      </c>
      <c r="AD29" s="6">
        <v>2</v>
      </c>
      <c r="AE29" s="3">
        <v>1</v>
      </c>
      <c r="AF29" s="13">
        <v>2</v>
      </c>
      <c r="AG29" s="3"/>
      <c r="AH29" s="3">
        <v>1</v>
      </c>
      <c r="AI29" s="3" t="s">
        <v>79</v>
      </c>
      <c r="AJ29" s="3"/>
      <c r="AK29" s="3">
        <v>1</v>
      </c>
      <c r="AL29" s="3" t="s">
        <v>77</v>
      </c>
      <c r="AM29" s="5"/>
      <c r="AN29" s="3">
        <v>1</v>
      </c>
      <c r="AO29" s="3" t="s">
        <v>77</v>
      </c>
      <c r="AP29" s="3"/>
      <c r="AQ29" s="9" t="s">
        <v>63</v>
      </c>
      <c r="AR29" s="13">
        <v>150</v>
      </c>
      <c r="AS29" s="6">
        <v>61.67</v>
      </c>
      <c r="AT29" s="13">
        <f t="shared" si="4"/>
        <v>88.33</v>
      </c>
      <c r="AU29" s="13">
        <v>98</v>
      </c>
      <c r="AV29" s="6">
        <v>96.67</v>
      </c>
      <c r="AW29" s="16">
        <f t="shared" si="7"/>
        <v>1.3299999999999983</v>
      </c>
      <c r="AX29" s="13">
        <v>90</v>
      </c>
      <c r="AY29" s="13">
        <v>92.59</v>
      </c>
      <c r="AZ29" s="16"/>
    </row>
    <row r="30" spans="1:52" s="2" customFormat="1" ht="20.25" customHeight="1">
      <c r="A30" s="13">
        <v>25</v>
      </c>
      <c r="B30" s="18"/>
      <c r="C30" s="13" t="s">
        <v>33</v>
      </c>
      <c r="D30" s="13">
        <v>2</v>
      </c>
      <c r="E30" s="13"/>
      <c r="F30" s="13">
        <v>2</v>
      </c>
      <c r="G30" s="13">
        <v>1</v>
      </c>
      <c r="H30" s="13"/>
      <c r="I30" s="13">
        <v>16</v>
      </c>
      <c r="J30" s="16">
        <v>3.64</v>
      </c>
      <c r="K30" s="16"/>
      <c r="L30" s="13">
        <v>1</v>
      </c>
      <c r="M30" s="13"/>
      <c r="N30" s="13"/>
      <c r="O30" s="5">
        <f t="shared" si="1"/>
        <v>1</v>
      </c>
      <c r="P30" s="5" t="s">
        <v>75</v>
      </c>
      <c r="Q30" s="17">
        <v>80</v>
      </c>
      <c r="R30" s="5"/>
      <c r="S30" s="3" t="s">
        <v>76</v>
      </c>
      <c r="T30" s="6"/>
      <c r="U30" s="3">
        <f t="shared" si="2"/>
        <v>3</v>
      </c>
      <c r="V30" s="6">
        <v>3</v>
      </c>
      <c r="W30" s="6">
        <v>1</v>
      </c>
      <c r="X30" s="6">
        <v>2</v>
      </c>
      <c r="Y30" s="12">
        <v>3</v>
      </c>
      <c r="Z30" s="12">
        <v>3</v>
      </c>
      <c r="AA30" s="6"/>
      <c r="AB30" s="3">
        <v>3</v>
      </c>
      <c r="AC30" s="6">
        <v>1</v>
      </c>
      <c r="AD30" s="6">
        <v>2</v>
      </c>
      <c r="AE30" s="3">
        <v>1</v>
      </c>
      <c r="AF30" s="13"/>
      <c r="AG30" s="3" t="s">
        <v>77</v>
      </c>
      <c r="AH30" s="3">
        <v>1</v>
      </c>
      <c r="AI30" s="3"/>
      <c r="AJ30" s="3" t="s">
        <v>77</v>
      </c>
      <c r="AK30" s="3">
        <v>1</v>
      </c>
      <c r="AL30" s="3"/>
      <c r="AM30" s="5">
        <f t="shared" si="3"/>
        <v>1</v>
      </c>
      <c r="AN30" s="3">
        <v>1</v>
      </c>
      <c r="AO30" s="3" t="s">
        <v>79</v>
      </c>
      <c r="AP30" s="3"/>
      <c r="AQ30" s="9" t="s">
        <v>63</v>
      </c>
      <c r="AR30" s="13">
        <v>150</v>
      </c>
      <c r="AS30" s="6">
        <v>75.48</v>
      </c>
      <c r="AT30" s="13">
        <f t="shared" si="4"/>
        <v>74.52</v>
      </c>
      <c r="AU30" s="13">
        <v>98</v>
      </c>
      <c r="AV30" s="6">
        <v>98.08</v>
      </c>
      <c r="AW30" s="16"/>
      <c r="AX30" s="13">
        <v>90</v>
      </c>
      <c r="AY30" s="13">
        <v>95</v>
      </c>
      <c r="AZ30" s="16"/>
    </row>
  </sheetData>
  <mergeCells count="30">
    <mergeCell ref="A1:AQ1"/>
    <mergeCell ref="S3:X3"/>
    <mergeCell ref="I3:R3"/>
    <mergeCell ref="A3:A5"/>
    <mergeCell ref="C3:C5"/>
    <mergeCell ref="D3:H3"/>
    <mergeCell ref="S4:U4"/>
    <mergeCell ref="Y3:AD3"/>
    <mergeCell ref="V4:X4"/>
    <mergeCell ref="Z4:AB4"/>
    <mergeCell ref="A2:AZ2"/>
    <mergeCell ref="AX4:AZ4"/>
    <mergeCell ref="AR3:AZ3"/>
    <mergeCell ref="AE4:AG4"/>
    <mergeCell ref="AE3:AJ3"/>
    <mergeCell ref="AH4:AJ4"/>
    <mergeCell ref="B11:B20"/>
    <mergeCell ref="B21:B30"/>
    <mergeCell ref="I4:K4"/>
    <mergeCell ref="P4:R4"/>
    <mergeCell ref="B3:B5"/>
    <mergeCell ref="L4:O4"/>
    <mergeCell ref="G4:H4"/>
    <mergeCell ref="D4:F4"/>
    <mergeCell ref="B6:B10"/>
    <mergeCell ref="AK4:AM4"/>
    <mergeCell ref="AK3:AQ3"/>
    <mergeCell ref="AN4:AP4"/>
    <mergeCell ref="AR4:AT4"/>
    <mergeCell ref="AU4:AW4"/>
  </mergeCells>
  <phoneticPr fontId="1" type="noConversion"/>
  <printOptions horizontalCentered="1"/>
  <pageMargins left="0.70069444444444495" right="0.70069444444444495" top="0.75138888888888899" bottom="0.75138888888888899" header="0.29861111111111099" footer="0.29861111111111099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张永</cp:lastModifiedBy>
  <cp:lastPrinted>2019-04-22T07:53:09Z</cp:lastPrinted>
  <dcterms:created xsi:type="dcterms:W3CDTF">2017-10-24T03:02:00Z</dcterms:created>
  <dcterms:modified xsi:type="dcterms:W3CDTF">2019-04-26T10:56:28Z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2052-11.1.0.8567</vt:lpwstr>
  </property>
</Properties>
</file>